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Knobelhilfe" sheetId="1" r:id="rId1"/>
    <sheet name="Aufgabe 1" sheetId="2" r:id="rId2"/>
    <sheet name="Teillösung 1" sheetId="3" r:id="rId3"/>
    <sheet name="Aufgabe 2" sheetId="4" r:id="rId4"/>
    <sheet name="Teillösung 2" sheetId="5" r:id="rId5"/>
  </sheets>
  <definedNames/>
  <calcPr fullCalcOnLoad="1"/>
</workbook>
</file>

<file path=xl/comments1.xml><?xml version="1.0" encoding="utf-8"?>
<comments xmlns="http://schemas.openxmlformats.org/spreadsheetml/2006/main">
  <authors>
    <author>Hoe</author>
  </authors>
  <commentList>
    <comment ref="C1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Eingegebene Zahl 
als Dezimalzahl</t>
        </r>
      </text>
    </comment>
    <comment ref="M1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Berechnete Zahl</t>
        </r>
      </text>
    </comment>
    <comment ref="Z5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 
für eine 
Ziffer</t>
        </r>
      </text>
    </comment>
    <comment ref="C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H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M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C5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H5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M5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C9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H9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M9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H1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Eingegebene Zahl 
als Dezimalzahl</t>
        </r>
      </text>
    </comment>
    <comment ref="C14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Eingegebene Zahl 
als Dezimalzahl</t>
        </r>
      </text>
    </comment>
    <comment ref="H14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Eingegebene Zahl 
als Dezimalzahl</t>
        </r>
      </text>
    </comment>
  </commentList>
</comments>
</file>

<file path=xl/comments3.xml><?xml version="1.0" encoding="utf-8"?>
<comments xmlns="http://schemas.openxmlformats.org/spreadsheetml/2006/main">
  <authors>
    <author>Hoe</author>
  </authors>
  <commentList>
    <comment ref="C1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Eingegebene Zahl 
als Dezimalzahl</t>
        </r>
      </text>
    </comment>
    <comment ref="M1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Berechnete Zahl</t>
        </r>
      </text>
    </comment>
    <comment ref="Z5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 
für eine 
Ziffer</t>
        </r>
      </text>
    </comment>
    <comment ref="C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H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M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C5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H5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M5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C9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H9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M9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H1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Eingegebene Zahl 
als Dezimalzahl</t>
        </r>
      </text>
    </comment>
    <comment ref="C14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Eingegebene Zahl 
als Dezimalzahl</t>
        </r>
      </text>
    </comment>
    <comment ref="H14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Eingegebene Zahl 
als Dezimalzahl</t>
        </r>
      </text>
    </comment>
  </commentList>
</comments>
</file>

<file path=xl/comments5.xml><?xml version="1.0" encoding="utf-8"?>
<comments xmlns="http://schemas.openxmlformats.org/spreadsheetml/2006/main">
  <authors>
    <author>Hoe</author>
  </authors>
  <commentList>
    <comment ref="C1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Eingegebene Zahl 
als Dezimalzahl</t>
        </r>
      </text>
    </comment>
    <comment ref="M1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Berechnete Zahl</t>
        </r>
      </text>
    </comment>
    <comment ref="Z5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 
für eine 
Ziffer</t>
        </r>
      </text>
    </comment>
    <comment ref="C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H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M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C5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H5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M5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C9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H9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M9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Eingabefelder
für ein Symbol
(Buchstabe)</t>
        </r>
      </text>
    </comment>
    <comment ref="H12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Eingegebene Zahl 
als Dezimalzahl</t>
        </r>
      </text>
    </comment>
    <comment ref="C14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Eingegebene Zahl 
als Dezimalzahl</t>
        </r>
      </text>
    </comment>
    <comment ref="H14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Eingegebene Zahl 
als Dezimalzahl</t>
        </r>
      </text>
    </comment>
  </commentList>
</comments>
</file>

<file path=xl/sharedStrings.xml><?xml version="1.0" encoding="utf-8"?>
<sst xmlns="http://schemas.openxmlformats.org/spreadsheetml/2006/main" count="112" uniqueCount="12">
  <si>
    <t>*</t>
  </si>
  <si>
    <t>=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</si>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</sst>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8">
    <font>
      <sz val="10"/>
      <name val="Arial"/>
      <family val="0"/>
    </font>
    <font>
      <sz val="10"/>
      <color indexed="10"/>
      <name val="Arial"/>
      <family val="2"/>
    </font>
    <font>
      <sz val="20"/>
      <name val="Times New Roman"/>
      <family val="1"/>
    </font>
    <font>
      <sz val="10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2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 locked="0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4" borderId="4" xfId="0" applyFill="1" applyBorder="1" applyAlignment="1" applyProtection="1">
      <alignment horizontal="center" vertical="center"/>
      <protection hidden="1" locked="0"/>
    </xf>
    <xf numFmtId="0" fontId="0" fillId="5" borderId="5" xfId="0" applyFill="1" applyBorder="1" applyAlignment="1" applyProtection="1">
      <alignment horizontal="center" vertical="center"/>
      <protection hidden="1" locked="0"/>
    </xf>
    <xf numFmtId="0" fontId="0" fillId="4" borderId="6" xfId="0" applyFill="1" applyBorder="1" applyAlignment="1" applyProtection="1">
      <alignment horizontal="center" vertical="center"/>
      <protection hidden="1" locked="0"/>
    </xf>
    <xf numFmtId="0" fontId="0" fillId="5" borderId="7" xfId="0" applyFill="1" applyBorder="1" applyAlignment="1" applyProtection="1">
      <alignment horizontal="center" vertical="center"/>
      <protection hidden="1" locked="0"/>
    </xf>
    <xf numFmtId="0" fontId="0" fillId="4" borderId="8" xfId="0" applyFill="1" applyBorder="1" applyAlignment="1" applyProtection="1">
      <alignment horizontal="center" vertical="center"/>
      <protection hidden="1" locked="0"/>
    </xf>
    <xf numFmtId="0" fontId="0" fillId="5" borderId="9" xfId="0" applyFill="1" applyBorder="1" applyAlignment="1" applyProtection="1">
      <alignment horizontal="center" vertical="center"/>
      <protection hidden="1" locked="0"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 applyProtection="1">
      <alignment/>
      <protection hidden="1"/>
    </xf>
    <xf numFmtId="0" fontId="3" fillId="6" borderId="0" xfId="0" applyFont="1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0" fontId="0" fillId="4" borderId="10" xfId="0" applyFill="1" applyBorder="1" applyAlignment="1" applyProtection="1">
      <alignment horizontal="center" vertical="center"/>
      <protection hidden="1" locked="0"/>
    </xf>
    <xf numFmtId="0" fontId="0" fillId="5" borderId="11" xfId="0" applyFill="1" applyBorder="1" applyAlignment="1" applyProtection="1">
      <alignment horizontal="center" vertical="center"/>
      <protection hidden="1" locked="0"/>
    </xf>
    <xf numFmtId="0" fontId="0" fillId="4" borderId="1" xfId="0" applyFill="1" applyBorder="1" applyAlignment="1" applyProtection="1">
      <alignment horizontal="center" vertical="center"/>
      <protection hidden="1" locked="0"/>
    </xf>
    <xf numFmtId="0" fontId="0" fillId="7" borderId="0" xfId="0" applyFill="1" applyAlignment="1">
      <alignment/>
    </xf>
    <xf numFmtId="0" fontId="6" fillId="7" borderId="0" xfId="0" applyFont="1" applyFill="1" applyAlignment="1">
      <alignment horizontal="center" vertical="center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 locked="0"/>
    </xf>
    <xf numFmtId="0" fontId="0" fillId="2" borderId="12" xfId="0" applyFill="1" applyBorder="1" applyAlignment="1" applyProtection="1">
      <alignment horizontal="center" vertical="center"/>
      <protection hidden="1" locked="0"/>
    </xf>
    <xf numFmtId="0" fontId="1" fillId="8" borderId="13" xfId="0" applyFont="1" applyFill="1" applyBorder="1" applyAlignment="1" applyProtection="1">
      <alignment horizontal="center" vertical="center"/>
      <protection hidden="1"/>
    </xf>
    <xf numFmtId="0" fontId="1" fillId="8" borderId="14" xfId="0" applyFont="1" applyFill="1" applyBorder="1" applyAlignment="1" applyProtection="1">
      <alignment horizontal="center" vertical="center"/>
      <protection hidden="1"/>
    </xf>
    <xf numFmtId="0" fontId="1" fillId="8" borderId="15" xfId="0" applyFont="1" applyFill="1" applyBorder="1" applyAlignment="1" applyProtection="1">
      <alignment horizontal="center" vertical="center"/>
      <protection hidden="1"/>
    </xf>
    <xf numFmtId="0" fontId="0" fillId="5" borderId="9" xfId="0" applyFill="1" applyBorder="1" applyAlignment="1" applyProtection="1">
      <alignment horizontal="center" vertical="center"/>
      <protection hidden="1" locked="0"/>
    </xf>
    <xf numFmtId="0" fontId="0" fillId="5" borderId="11" xfId="0" applyFill="1" applyBorder="1" applyAlignment="1" applyProtection="1">
      <alignment horizontal="center" vertical="center"/>
      <protection hidden="1" locked="0"/>
    </xf>
    <xf numFmtId="0" fontId="0" fillId="8" borderId="16" xfId="0" applyFill="1" applyBorder="1" applyAlignment="1" applyProtection="1">
      <alignment horizontal="center" vertical="center"/>
      <protection hidden="1"/>
    </xf>
    <xf numFmtId="0" fontId="0" fillId="8" borderId="17" xfId="0" applyFill="1" applyBorder="1" applyAlignment="1" applyProtection="1">
      <alignment horizontal="center" vertical="center"/>
      <protection hidden="1"/>
    </xf>
    <xf numFmtId="0" fontId="0" fillId="8" borderId="18" xfId="0" applyFill="1" applyBorder="1" applyAlignment="1" applyProtection="1">
      <alignment horizontal="center" vertical="center"/>
      <protection hidden="1"/>
    </xf>
    <xf numFmtId="0" fontId="1" fillId="8" borderId="16" xfId="0" applyFont="1" applyFill="1" applyBorder="1" applyAlignment="1" applyProtection="1">
      <alignment horizontal="center" vertical="center"/>
      <protection hidden="1"/>
    </xf>
    <xf numFmtId="0" fontId="1" fillId="8" borderId="17" xfId="0" applyFont="1" applyFill="1" applyBorder="1" applyAlignment="1" applyProtection="1">
      <alignment horizontal="center" vertical="center"/>
      <protection hidden="1"/>
    </xf>
    <xf numFmtId="0" fontId="1" fillId="8" borderId="18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 locked="0"/>
    </xf>
    <xf numFmtId="0" fontId="0" fillId="4" borderId="10" xfId="0" applyFill="1" applyBorder="1" applyAlignment="1" applyProtection="1">
      <alignment horizontal="center" vertical="center"/>
      <protection hidden="1" locked="0"/>
    </xf>
    <xf numFmtId="0" fontId="0" fillId="4" borderId="6" xfId="0" applyFill="1" applyBorder="1" applyAlignment="1" applyProtection="1">
      <alignment horizontal="center" vertical="center"/>
      <protection hidden="1" locked="0"/>
    </xf>
    <xf numFmtId="0" fontId="0" fillId="5" borderId="7" xfId="0" applyFill="1" applyBorder="1" applyAlignment="1" applyProtection="1">
      <alignment horizontal="center" vertical="center"/>
      <protection hidden="1" locked="0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171450</xdr:colOff>
      <xdr:row>1</xdr:row>
      <xdr:rowOff>85725</xdr:rowOff>
    </xdr:from>
    <xdr:to>
      <xdr:col>27</xdr:col>
      <xdr:colOff>161925</xdr:colOff>
      <xdr:row>2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95900" y="161925"/>
          <a:ext cx="1476375" cy="3810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 Knobelhilfe</a:t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180975</xdr:colOff>
      <xdr:row>7</xdr:row>
      <xdr:rowOff>57150</xdr:rowOff>
    </xdr:to>
    <xdr:sp>
      <xdr:nvSpPr>
        <xdr:cNvPr id="2" name="Rectangle 18"/>
        <xdr:cNvSpPr>
          <a:spLocks/>
        </xdr:cNvSpPr>
      </xdr:nvSpPr>
      <xdr:spPr>
        <a:xfrm>
          <a:off x="6610350" y="1314450"/>
          <a:ext cx="180975" cy="180975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27</xdr:col>
      <xdr:colOff>180975</xdr:colOff>
      <xdr:row>13</xdr:row>
      <xdr:rowOff>171450</xdr:rowOff>
    </xdr:to>
    <xdr:grpSp>
      <xdr:nvGrpSpPr>
        <xdr:cNvPr id="3" name="Group 30"/>
        <xdr:cNvGrpSpPr>
          <a:grpSpLocks/>
        </xdr:cNvGrpSpPr>
      </xdr:nvGrpSpPr>
      <xdr:grpSpPr>
        <a:xfrm>
          <a:off x="6610350" y="2800350"/>
          <a:ext cx="180975" cy="171450"/>
          <a:chOff x="487" y="99"/>
          <a:chExt cx="50" cy="51"/>
        </a:xfrm>
        <a:solidFill>
          <a:srgbClr val="FFFFFF"/>
        </a:solidFill>
      </xdr:grpSpPr>
      <xdr:sp>
        <xdr:nvSpPr>
          <xdr:cNvPr id="4" name="Rectangle 19"/>
          <xdr:cNvSpPr>
            <a:spLocks/>
          </xdr:cNvSpPr>
        </xdr:nvSpPr>
        <xdr:spPr>
          <a:xfrm>
            <a:off x="487" y="99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0"/>
          <xdr:cNvSpPr>
            <a:spLocks/>
          </xdr:cNvSpPr>
        </xdr:nvSpPr>
        <xdr:spPr>
          <a:xfrm flipH="1">
            <a:off x="487" y="101"/>
            <a:ext cx="4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4</xdr:row>
      <xdr:rowOff>0</xdr:rowOff>
    </xdr:from>
    <xdr:to>
      <xdr:col>27</xdr:col>
      <xdr:colOff>180975</xdr:colOff>
      <xdr:row>4</xdr:row>
      <xdr:rowOff>171450</xdr:rowOff>
    </xdr:to>
    <xdr:grpSp>
      <xdr:nvGrpSpPr>
        <xdr:cNvPr id="6" name="Group 29"/>
        <xdr:cNvGrpSpPr>
          <a:grpSpLocks/>
        </xdr:cNvGrpSpPr>
      </xdr:nvGrpSpPr>
      <xdr:grpSpPr>
        <a:xfrm>
          <a:off x="6610350" y="819150"/>
          <a:ext cx="180975" cy="171450"/>
          <a:chOff x="463" y="206"/>
          <a:chExt cx="50" cy="50"/>
        </a:xfrm>
        <a:solidFill>
          <a:srgbClr val="FFFFFF"/>
        </a:solidFill>
      </xdr:grpSpPr>
      <xdr:sp>
        <xdr:nvSpPr>
          <xdr:cNvPr id="7" name="Rectangle 23"/>
          <xdr:cNvSpPr>
            <a:spLocks/>
          </xdr:cNvSpPr>
        </xdr:nvSpPr>
        <xdr:spPr>
          <a:xfrm rot="16200000">
            <a:off x="463" y="206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4"/>
          <xdr:cNvSpPr>
            <a:spLocks/>
          </xdr:cNvSpPr>
        </xdr:nvSpPr>
        <xdr:spPr>
          <a:xfrm rot="16200000" flipH="1">
            <a:off x="464" y="206"/>
            <a:ext cx="4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180975</xdr:colOff>
      <xdr:row>8</xdr:row>
      <xdr:rowOff>171450</xdr:rowOff>
    </xdr:to>
    <xdr:grpSp>
      <xdr:nvGrpSpPr>
        <xdr:cNvPr id="9" name="Group 31"/>
        <xdr:cNvGrpSpPr>
          <a:grpSpLocks/>
        </xdr:cNvGrpSpPr>
      </xdr:nvGrpSpPr>
      <xdr:grpSpPr>
        <a:xfrm>
          <a:off x="6858000" y="1562100"/>
          <a:ext cx="180975" cy="171450"/>
          <a:chOff x="512" y="164"/>
          <a:chExt cx="50" cy="51"/>
        </a:xfrm>
        <a:solidFill>
          <a:srgbClr val="FFFFFF"/>
        </a:solidFill>
      </xdr:grpSpPr>
      <xdr:sp>
        <xdr:nvSpPr>
          <xdr:cNvPr id="10" name="Rectangle 26"/>
          <xdr:cNvSpPr>
            <a:spLocks/>
          </xdr:cNvSpPr>
        </xdr:nvSpPr>
        <xdr:spPr>
          <a:xfrm rot="16200000">
            <a:off x="512" y="164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7"/>
          <xdr:cNvSpPr>
            <a:spLocks/>
          </xdr:cNvSpPr>
        </xdr:nvSpPr>
        <xdr:spPr>
          <a:xfrm rot="16200000" flipH="1">
            <a:off x="513" y="165"/>
            <a:ext cx="4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8"/>
          <xdr:cNvSpPr>
            <a:spLocks/>
          </xdr:cNvSpPr>
        </xdr:nvSpPr>
        <xdr:spPr>
          <a:xfrm flipH="1">
            <a:off x="512" y="165"/>
            <a:ext cx="5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180975</xdr:colOff>
      <xdr:row>9</xdr:row>
      <xdr:rowOff>171450</xdr:rowOff>
    </xdr:to>
    <xdr:grpSp>
      <xdr:nvGrpSpPr>
        <xdr:cNvPr id="13" name="Group 34"/>
        <xdr:cNvGrpSpPr>
          <a:grpSpLocks/>
        </xdr:cNvGrpSpPr>
      </xdr:nvGrpSpPr>
      <xdr:grpSpPr>
        <a:xfrm>
          <a:off x="6858000" y="1809750"/>
          <a:ext cx="180975" cy="171450"/>
          <a:chOff x="464" y="98"/>
          <a:chExt cx="50" cy="50"/>
        </a:xfrm>
        <a:solidFill>
          <a:srgbClr val="FFFFFF"/>
        </a:solidFill>
      </xdr:grpSpPr>
      <xdr:sp>
        <xdr:nvSpPr>
          <xdr:cNvPr id="14" name="Rectangle 32"/>
          <xdr:cNvSpPr>
            <a:spLocks/>
          </xdr:cNvSpPr>
        </xdr:nvSpPr>
        <xdr:spPr>
          <a:xfrm>
            <a:off x="464" y="98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33"/>
          <xdr:cNvSpPr>
            <a:spLocks/>
          </xdr:cNvSpPr>
        </xdr:nvSpPr>
        <xdr:spPr>
          <a:xfrm>
            <a:off x="486" y="119"/>
            <a:ext cx="8" cy="8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180975</xdr:colOff>
      <xdr:row>11</xdr:row>
      <xdr:rowOff>171450</xdr:rowOff>
    </xdr:to>
    <xdr:grpSp>
      <xdr:nvGrpSpPr>
        <xdr:cNvPr id="16" name="Group 42"/>
        <xdr:cNvGrpSpPr>
          <a:grpSpLocks/>
        </xdr:cNvGrpSpPr>
      </xdr:nvGrpSpPr>
      <xdr:grpSpPr>
        <a:xfrm>
          <a:off x="6858000" y="2305050"/>
          <a:ext cx="180975" cy="171450"/>
          <a:chOff x="422" y="473"/>
          <a:chExt cx="50" cy="50"/>
        </a:xfrm>
        <a:solidFill>
          <a:srgbClr val="FFFFFF"/>
        </a:solidFill>
      </xdr:grpSpPr>
      <xdr:grpSp>
        <xdr:nvGrpSpPr>
          <xdr:cNvPr id="17" name="Group 37"/>
          <xdr:cNvGrpSpPr>
            <a:grpSpLocks/>
          </xdr:cNvGrpSpPr>
        </xdr:nvGrpSpPr>
        <xdr:grpSpPr>
          <a:xfrm>
            <a:off x="422" y="498"/>
            <a:ext cx="50" cy="25"/>
            <a:chOff x="475" y="42"/>
            <a:chExt cx="50" cy="25"/>
          </a:xfrm>
          <a:solidFill>
            <a:srgbClr val="FFFFFF"/>
          </a:solidFill>
        </xdr:grpSpPr>
        <xdr:sp>
          <xdr:nvSpPr>
            <xdr:cNvPr id="18" name="Rectangle 35"/>
            <xdr:cNvSpPr>
              <a:spLocks/>
            </xdr:cNvSpPr>
          </xdr:nvSpPr>
          <xdr:spPr>
            <a:xfrm>
              <a:off x="500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36"/>
            <xdr:cNvSpPr>
              <a:spLocks/>
            </xdr:cNvSpPr>
          </xdr:nvSpPr>
          <xdr:spPr>
            <a:xfrm>
              <a:off x="475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" name="Group 38"/>
          <xdr:cNvGrpSpPr>
            <a:grpSpLocks/>
          </xdr:cNvGrpSpPr>
        </xdr:nvGrpSpPr>
        <xdr:grpSpPr>
          <a:xfrm>
            <a:off x="422" y="473"/>
            <a:ext cx="50" cy="25"/>
            <a:chOff x="475" y="42"/>
            <a:chExt cx="50" cy="25"/>
          </a:xfrm>
          <a:solidFill>
            <a:srgbClr val="FFFFFF"/>
          </a:solidFill>
        </xdr:grpSpPr>
        <xdr:sp>
          <xdr:nvSpPr>
            <xdr:cNvPr id="21" name="Rectangle 39"/>
            <xdr:cNvSpPr>
              <a:spLocks/>
            </xdr:cNvSpPr>
          </xdr:nvSpPr>
          <xdr:spPr>
            <a:xfrm>
              <a:off x="500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40"/>
            <xdr:cNvSpPr>
              <a:spLocks/>
            </xdr:cNvSpPr>
          </xdr:nvSpPr>
          <xdr:spPr>
            <a:xfrm>
              <a:off x="475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28</xdr:col>
      <xdr:colOff>0</xdr:colOff>
      <xdr:row>5</xdr:row>
      <xdr:rowOff>0</xdr:rowOff>
    </xdr:from>
    <xdr:to>
      <xdr:col>28</xdr:col>
      <xdr:colOff>180975</xdr:colOff>
      <xdr:row>5</xdr:row>
      <xdr:rowOff>171450</xdr:rowOff>
    </xdr:to>
    <xdr:grpSp>
      <xdr:nvGrpSpPr>
        <xdr:cNvPr id="23" name="Group 73"/>
        <xdr:cNvGrpSpPr>
          <a:grpSpLocks/>
        </xdr:cNvGrpSpPr>
      </xdr:nvGrpSpPr>
      <xdr:grpSpPr>
        <a:xfrm>
          <a:off x="6858000" y="1066800"/>
          <a:ext cx="180975" cy="171450"/>
          <a:chOff x="361" y="451"/>
          <a:chExt cx="50" cy="50"/>
        </a:xfrm>
        <a:solidFill>
          <a:srgbClr val="FFFFFF"/>
        </a:solidFill>
      </xdr:grpSpPr>
      <xdr:sp>
        <xdr:nvSpPr>
          <xdr:cNvPr id="24" name="Rectangle 45"/>
          <xdr:cNvSpPr>
            <a:spLocks/>
          </xdr:cNvSpPr>
        </xdr:nvSpPr>
        <xdr:spPr>
          <a:xfrm>
            <a:off x="386" y="476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46"/>
          <xdr:cNvSpPr>
            <a:spLocks/>
          </xdr:cNvSpPr>
        </xdr:nvSpPr>
        <xdr:spPr>
          <a:xfrm>
            <a:off x="361" y="476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48"/>
          <xdr:cNvSpPr>
            <a:spLocks/>
          </xdr:cNvSpPr>
        </xdr:nvSpPr>
        <xdr:spPr>
          <a:xfrm>
            <a:off x="386" y="451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49"/>
          <xdr:cNvSpPr>
            <a:spLocks/>
          </xdr:cNvSpPr>
        </xdr:nvSpPr>
        <xdr:spPr>
          <a:xfrm>
            <a:off x="361" y="451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13</xdr:row>
      <xdr:rowOff>0</xdr:rowOff>
    </xdr:from>
    <xdr:to>
      <xdr:col>28</xdr:col>
      <xdr:colOff>180975</xdr:colOff>
      <xdr:row>13</xdr:row>
      <xdr:rowOff>171450</xdr:rowOff>
    </xdr:to>
    <xdr:grpSp>
      <xdr:nvGrpSpPr>
        <xdr:cNvPr id="28" name="Group 74"/>
        <xdr:cNvGrpSpPr>
          <a:grpSpLocks/>
        </xdr:cNvGrpSpPr>
      </xdr:nvGrpSpPr>
      <xdr:grpSpPr>
        <a:xfrm>
          <a:off x="6858000" y="2800350"/>
          <a:ext cx="180975" cy="171450"/>
          <a:chOff x="447" y="451"/>
          <a:chExt cx="50" cy="50"/>
        </a:xfrm>
        <a:solidFill>
          <a:srgbClr val="FFFFFF"/>
        </a:solidFill>
      </xdr:grpSpPr>
      <xdr:sp>
        <xdr:nvSpPr>
          <xdr:cNvPr id="29" name="Rectangle 52"/>
          <xdr:cNvSpPr>
            <a:spLocks/>
          </xdr:cNvSpPr>
        </xdr:nvSpPr>
        <xdr:spPr>
          <a:xfrm>
            <a:off x="472" y="476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53"/>
          <xdr:cNvSpPr>
            <a:spLocks/>
          </xdr:cNvSpPr>
        </xdr:nvSpPr>
        <xdr:spPr>
          <a:xfrm>
            <a:off x="447" y="476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55"/>
          <xdr:cNvSpPr>
            <a:spLocks/>
          </xdr:cNvSpPr>
        </xdr:nvSpPr>
        <xdr:spPr>
          <a:xfrm>
            <a:off x="472" y="451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56"/>
          <xdr:cNvSpPr>
            <a:spLocks/>
          </xdr:cNvSpPr>
        </xdr:nvSpPr>
        <xdr:spPr>
          <a:xfrm>
            <a:off x="447" y="451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14</xdr:row>
      <xdr:rowOff>0</xdr:rowOff>
    </xdr:from>
    <xdr:to>
      <xdr:col>28</xdr:col>
      <xdr:colOff>180975</xdr:colOff>
      <xdr:row>15</xdr:row>
      <xdr:rowOff>57150</xdr:rowOff>
    </xdr:to>
    <xdr:grpSp>
      <xdr:nvGrpSpPr>
        <xdr:cNvPr id="33" name="Group 72"/>
        <xdr:cNvGrpSpPr>
          <a:grpSpLocks/>
        </xdr:cNvGrpSpPr>
      </xdr:nvGrpSpPr>
      <xdr:grpSpPr>
        <a:xfrm>
          <a:off x="6858000" y="3048000"/>
          <a:ext cx="180975" cy="180975"/>
          <a:chOff x="279" y="449"/>
          <a:chExt cx="50" cy="50"/>
        </a:xfrm>
        <a:solidFill>
          <a:srgbClr val="FFFFFF"/>
        </a:solidFill>
      </xdr:grpSpPr>
      <xdr:sp>
        <xdr:nvSpPr>
          <xdr:cNvPr id="34" name="Rectangle 59"/>
          <xdr:cNvSpPr>
            <a:spLocks/>
          </xdr:cNvSpPr>
        </xdr:nvSpPr>
        <xdr:spPr>
          <a:xfrm>
            <a:off x="304" y="474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60"/>
          <xdr:cNvSpPr>
            <a:spLocks/>
          </xdr:cNvSpPr>
        </xdr:nvSpPr>
        <xdr:spPr>
          <a:xfrm>
            <a:off x="279" y="474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62"/>
          <xdr:cNvSpPr>
            <a:spLocks/>
          </xdr:cNvSpPr>
        </xdr:nvSpPr>
        <xdr:spPr>
          <a:xfrm>
            <a:off x="304" y="449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63"/>
          <xdr:cNvSpPr>
            <a:spLocks/>
          </xdr:cNvSpPr>
        </xdr:nvSpPr>
        <xdr:spPr>
          <a:xfrm>
            <a:off x="279" y="449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9</xdr:row>
      <xdr:rowOff>0</xdr:rowOff>
    </xdr:from>
    <xdr:to>
      <xdr:col>27</xdr:col>
      <xdr:colOff>180975</xdr:colOff>
      <xdr:row>9</xdr:row>
      <xdr:rowOff>171450</xdr:rowOff>
    </xdr:to>
    <xdr:grpSp>
      <xdr:nvGrpSpPr>
        <xdr:cNvPr id="38" name="Group 71"/>
        <xdr:cNvGrpSpPr>
          <a:grpSpLocks/>
        </xdr:cNvGrpSpPr>
      </xdr:nvGrpSpPr>
      <xdr:grpSpPr>
        <a:xfrm>
          <a:off x="6610350" y="1809750"/>
          <a:ext cx="180975" cy="171450"/>
          <a:chOff x="196" y="446"/>
          <a:chExt cx="50" cy="50"/>
        </a:xfrm>
        <a:solidFill>
          <a:srgbClr val="FFFFFF"/>
        </a:solidFill>
      </xdr:grpSpPr>
      <xdr:sp>
        <xdr:nvSpPr>
          <xdr:cNvPr id="39" name="Rectangle 66"/>
          <xdr:cNvSpPr>
            <a:spLocks/>
          </xdr:cNvSpPr>
        </xdr:nvSpPr>
        <xdr:spPr>
          <a:xfrm>
            <a:off x="221" y="471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67"/>
          <xdr:cNvSpPr>
            <a:spLocks/>
          </xdr:cNvSpPr>
        </xdr:nvSpPr>
        <xdr:spPr>
          <a:xfrm>
            <a:off x="196" y="471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69"/>
          <xdr:cNvSpPr>
            <a:spLocks/>
          </xdr:cNvSpPr>
        </xdr:nvSpPr>
        <xdr:spPr>
          <a:xfrm>
            <a:off x="221" y="446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70"/>
          <xdr:cNvSpPr>
            <a:spLocks/>
          </xdr:cNvSpPr>
        </xdr:nvSpPr>
        <xdr:spPr>
          <a:xfrm>
            <a:off x="196" y="446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180975</xdr:colOff>
      <xdr:row>16</xdr:row>
      <xdr:rowOff>171450</xdr:rowOff>
    </xdr:to>
    <xdr:grpSp>
      <xdr:nvGrpSpPr>
        <xdr:cNvPr id="43" name="Group 80"/>
        <xdr:cNvGrpSpPr>
          <a:grpSpLocks/>
        </xdr:cNvGrpSpPr>
      </xdr:nvGrpSpPr>
      <xdr:grpSpPr>
        <a:xfrm rot="16200000">
          <a:off x="6610350" y="3295650"/>
          <a:ext cx="180975" cy="171450"/>
          <a:chOff x="451" y="539"/>
          <a:chExt cx="50" cy="50"/>
        </a:xfrm>
        <a:solidFill>
          <a:srgbClr val="FFFFFF"/>
        </a:solidFill>
      </xdr:grpSpPr>
      <xdr:sp>
        <xdr:nvSpPr>
          <xdr:cNvPr id="44" name="Rectangle 76"/>
          <xdr:cNvSpPr>
            <a:spLocks/>
          </xdr:cNvSpPr>
        </xdr:nvSpPr>
        <xdr:spPr>
          <a:xfrm>
            <a:off x="476" y="564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77"/>
          <xdr:cNvSpPr>
            <a:spLocks/>
          </xdr:cNvSpPr>
        </xdr:nvSpPr>
        <xdr:spPr>
          <a:xfrm>
            <a:off x="451" y="564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78"/>
          <xdr:cNvSpPr>
            <a:spLocks/>
          </xdr:cNvSpPr>
        </xdr:nvSpPr>
        <xdr:spPr>
          <a:xfrm>
            <a:off x="476" y="539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79"/>
          <xdr:cNvSpPr>
            <a:spLocks/>
          </xdr:cNvSpPr>
        </xdr:nvSpPr>
        <xdr:spPr>
          <a:xfrm>
            <a:off x="451" y="539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4</xdr:row>
      <xdr:rowOff>0</xdr:rowOff>
    </xdr:from>
    <xdr:to>
      <xdr:col>28</xdr:col>
      <xdr:colOff>180975</xdr:colOff>
      <xdr:row>4</xdr:row>
      <xdr:rowOff>171450</xdr:rowOff>
    </xdr:to>
    <xdr:grpSp>
      <xdr:nvGrpSpPr>
        <xdr:cNvPr id="48" name="Group 86"/>
        <xdr:cNvGrpSpPr>
          <a:grpSpLocks/>
        </xdr:cNvGrpSpPr>
      </xdr:nvGrpSpPr>
      <xdr:grpSpPr>
        <a:xfrm>
          <a:off x="6858000" y="819150"/>
          <a:ext cx="180975" cy="171450"/>
          <a:chOff x="545" y="525"/>
          <a:chExt cx="50" cy="50"/>
        </a:xfrm>
        <a:solidFill>
          <a:srgbClr val="FFFFFF"/>
        </a:solidFill>
      </xdr:grpSpPr>
      <xdr:sp>
        <xdr:nvSpPr>
          <xdr:cNvPr id="49" name="Rectangle 82"/>
          <xdr:cNvSpPr>
            <a:spLocks/>
          </xdr:cNvSpPr>
        </xdr:nvSpPr>
        <xdr:spPr>
          <a:xfrm>
            <a:off x="570" y="550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83"/>
          <xdr:cNvSpPr>
            <a:spLocks/>
          </xdr:cNvSpPr>
        </xdr:nvSpPr>
        <xdr:spPr>
          <a:xfrm>
            <a:off x="545" y="550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84"/>
          <xdr:cNvSpPr>
            <a:spLocks/>
          </xdr:cNvSpPr>
        </xdr:nvSpPr>
        <xdr:spPr>
          <a:xfrm>
            <a:off x="570" y="525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85"/>
          <xdr:cNvSpPr>
            <a:spLocks/>
          </xdr:cNvSpPr>
        </xdr:nvSpPr>
        <xdr:spPr>
          <a:xfrm>
            <a:off x="545" y="525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180975</xdr:colOff>
      <xdr:row>5</xdr:row>
      <xdr:rowOff>171450</xdr:rowOff>
    </xdr:to>
    <xdr:grpSp>
      <xdr:nvGrpSpPr>
        <xdr:cNvPr id="53" name="Group 94"/>
        <xdr:cNvGrpSpPr>
          <a:grpSpLocks/>
        </xdr:cNvGrpSpPr>
      </xdr:nvGrpSpPr>
      <xdr:grpSpPr>
        <a:xfrm>
          <a:off x="6610350" y="1066800"/>
          <a:ext cx="180975" cy="171450"/>
          <a:chOff x="291" y="537"/>
          <a:chExt cx="50" cy="49"/>
        </a:xfrm>
        <a:solidFill>
          <a:srgbClr val="FFFFFF"/>
        </a:solidFill>
      </xdr:grpSpPr>
      <xdr:sp>
        <xdr:nvSpPr>
          <xdr:cNvPr id="54" name="Rectangle 92"/>
          <xdr:cNvSpPr>
            <a:spLocks/>
          </xdr:cNvSpPr>
        </xdr:nvSpPr>
        <xdr:spPr>
          <a:xfrm>
            <a:off x="291" y="537"/>
            <a:ext cx="2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3"/>
          <xdr:cNvSpPr>
            <a:spLocks/>
          </xdr:cNvSpPr>
        </xdr:nvSpPr>
        <xdr:spPr>
          <a:xfrm>
            <a:off x="316" y="537"/>
            <a:ext cx="2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180975</xdr:colOff>
      <xdr:row>12</xdr:row>
      <xdr:rowOff>171450</xdr:rowOff>
    </xdr:to>
    <xdr:grpSp>
      <xdr:nvGrpSpPr>
        <xdr:cNvPr id="56" name="Group 105"/>
        <xdr:cNvGrpSpPr>
          <a:grpSpLocks/>
        </xdr:cNvGrpSpPr>
      </xdr:nvGrpSpPr>
      <xdr:grpSpPr>
        <a:xfrm rot="10800000">
          <a:off x="6610350" y="2552700"/>
          <a:ext cx="180975" cy="171450"/>
          <a:chOff x="295" y="602"/>
          <a:chExt cx="49" cy="50"/>
        </a:xfrm>
        <a:solidFill>
          <a:srgbClr val="FFFFFF"/>
        </a:solidFill>
      </xdr:grpSpPr>
      <xdr:sp>
        <xdr:nvSpPr>
          <xdr:cNvPr id="57" name="Rectangle 96"/>
          <xdr:cNvSpPr>
            <a:spLocks/>
          </xdr:cNvSpPr>
        </xdr:nvSpPr>
        <xdr:spPr>
          <a:xfrm rot="16200000">
            <a:off x="295" y="627"/>
            <a:ext cx="49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7"/>
          <xdr:cNvSpPr>
            <a:spLocks/>
          </xdr:cNvSpPr>
        </xdr:nvSpPr>
        <xdr:spPr>
          <a:xfrm rot="16200000">
            <a:off x="295" y="602"/>
            <a:ext cx="4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180975</xdr:colOff>
      <xdr:row>10</xdr:row>
      <xdr:rowOff>171450</xdr:rowOff>
    </xdr:to>
    <xdr:grpSp>
      <xdr:nvGrpSpPr>
        <xdr:cNvPr id="59" name="Group 98"/>
        <xdr:cNvGrpSpPr>
          <a:grpSpLocks/>
        </xdr:cNvGrpSpPr>
      </xdr:nvGrpSpPr>
      <xdr:grpSpPr>
        <a:xfrm rot="16200000">
          <a:off x="6610350" y="2057400"/>
          <a:ext cx="180975" cy="171450"/>
          <a:chOff x="291" y="537"/>
          <a:chExt cx="50" cy="49"/>
        </a:xfrm>
        <a:solidFill>
          <a:srgbClr val="FFFFFF"/>
        </a:solidFill>
      </xdr:grpSpPr>
      <xdr:sp>
        <xdr:nvSpPr>
          <xdr:cNvPr id="60" name="Rectangle 99"/>
          <xdr:cNvSpPr>
            <a:spLocks/>
          </xdr:cNvSpPr>
        </xdr:nvSpPr>
        <xdr:spPr>
          <a:xfrm>
            <a:off x="291" y="537"/>
            <a:ext cx="2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100"/>
          <xdr:cNvSpPr>
            <a:spLocks/>
          </xdr:cNvSpPr>
        </xdr:nvSpPr>
        <xdr:spPr>
          <a:xfrm>
            <a:off x="316" y="537"/>
            <a:ext cx="2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180975</xdr:colOff>
      <xdr:row>12</xdr:row>
      <xdr:rowOff>171450</xdr:rowOff>
    </xdr:to>
    <xdr:grpSp>
      <xdr:nvGrpSpPr>
        <xdr:cNvPr id="62" name="Group 104"/>
        <xdr:cNvGrpSpPr>
          <a:grpSpLocks/>
        </xdr:cNvGrpSpPr>
      </xdr:nvGrpSpPr>
      <xdr:grpSpPr>
        <a:xfrm>
          <a:off x="6858000" y="2552700"/>
          <a:ext cx="180975" cy="171450"/>
          <a:chOff x="388" y="536"/>
          <a:chExt cx="50" cy="49"/>
        </a:xfrm>
        <a:solidFill>
          <a:srgbClr val="FFFFFF"/>
        </a:solidFill>
      </xdr:grpSpPr>
      <xdr:sp>
        <xdr:nvSpPr>
          <xdr:cNvPr id="63" name="Rectangle 102"/>
          <xdr:cNvSpPr>
            <a:spLocks/>
          </xdr:cNvSpPr>
        </xdr:nvSpPr>
        <xdr:spPr>
          <a:xfrm>
            <a:off x="388" y="536"/>
            <a:ext cx="2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3"/>
          <xdr:cNvSpPr>
            <a:spLocks/>
          </xdr:cNvSpPr>
        </xdr:nvSpPr>
        <xdr:spPr>
          <a:xfrm>
            <a:off x="413" y="536"/>
            <a:ext cx="25" cy="49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14</xdr:row>
      <xdr:rowOff>0</xdr:rowOff>
    </xdr:from>
    <xdr:to>
      <xdr:col>27</xdr:col>
      <xdr:colOff>180975</xdr:colOff>
      <xdr:row>15</xdr:row>
      <xdr:rowOff>57150</xdr:rowOff>
    </xdr:to>
    <xdr:grpSp>
      <xdr:nvGrpSpPr>
        <xdr:cNvPr id="65" name="Group 106"/>
        <xdr:cNvGrpSpPr>
          <a:grpSpLocks/>
        </xdr:cNvGrpSpPr>
      </xdr:nvGrpSpPr>
      <xdr:grpSpPr>
        <a:xfrm>
          <a:off x="6610350" y="3048000"/>
          <a:ext cx="180975" cy="180975"/>
          <a:chOff x="295" y="602"/>
          <a:chExt cx="49" cy="50"/>
        </a:xfrm>
        <a:solidFill>
          <a:srgbClr val="FFFFFF"/>
        </a:solidFill>
      </xdr:grpSpPr>
      <xdr:sp>
        <xdr:nvSpPr>
          <xdr:cNvPr id="66" name="Rectangle 107"/>
          <xdr:cNvSpPr>
            <a:spLocks/>
          </xdr:cNvSpPr>
        </xdr:nvSpPr>
        <xdr:spPr>
          <a:xfrm rot="16200000">
            <a:off x="295" y="627"/>
            <a:ext cx="49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108"/>
          <xdr:cNvSpPr>
            <a:spLocks/>
          </xdr:cNvSpPr>
        </xdr:nvSpPr>
        <xdr:spPr>
          <a:xfrm rot="16200000">
            <a:off x="295" y="602"/>
            <a:ext cx="4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180975</xdr:colOff>
      <xdr:row>8</xdr:row>
      <xdr:rowOff>171450</xdr:rowOff>
    </xdr:to>
    <xdr:grpSp>
      <xdr:nvGrpSpPr>
        <xdr:cNvPr id="68" name="Group 109"/>
        <xdr:cNvGrpSpPr>
          <a:grpSpLocks/>
        </xdr:cNvGrpSpPr>
      </xdr:nvGrpSpPr>
      <xdr:grpSpPr>
        <a:xfrm flipH="1">
          <a:off x="6610350" y="1562100"/>
          <a:ext cx="180975" cy="171450"/>
          <a:chOff x="388" y="536"/>
          <a:chExt cx="50" cy="49"/>
        </a:xfrm>
        <a:solidFill>
          <a:srgbClr val="FFFFFF"/>
        </a:solidFill>
      </xdr:grpSpPr>
      <xdr:sp>
        <xdr:nvSpPr>
          <xdr:cNvPr id="69" name="Rectangle 110"/>
          <xdr:cNvSpPr>
            <a:spLocks/>
          </xdr:cNvSpPr>
        </xdr:nvSpPr>
        <xdr:spPr>
          <a:xfrm>
            <a:off x="388" y="536"/>
            <a:ext cx="2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11"/>
          <xdr:cNvSpPr>
            <a:spLocks/>
          </xdr:cNvSpPr>
        </xdr:nvSpPr>
        <xdr:spPr>
          <a:xfrm>
            <a:off x="413" y="536"/>
            <a:ext cx="25" cy="49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11</xdr:row>
      <xdr:rowOff>0</xdr:rowOff>
    </xdr:from>
    <xdr:to>
      <xdr:col>27</xdr:col>
      <xdr:colOff>180975</xdr:colOff>
      <xdr:row>11</xdr:row>
      <xdr:rowOff>171450</xdr:rowOff>
    </xdr:to>
    <xdr:sp>
      <xdr:nvSpPr>
        <xdr:cNvPr id="71" name="Rectangle 118"/>
        <xdr:cNvSpPr>
          <a:spLocks/>
        </xdr:cNvSpPr>
      </xdr:nvSpPr>
      <xdr:spPr>
        <a:xfrm>
          <a:off x="6610350" y="230505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180975</xdr:colOff>
      <xdr:row>7</xdr:row>
      <xdr:rowOff>57150</xdr:rowOff>
    </xdr:to>
    <xdr:grpSp>
      <xdr:nvGrpSpPr>
        <xdr:cNvPr id="72" name="Group 122"/>
        <xdr:cNvGrpSpPr>
          <a:grpSpLocks/>
        </xdr:cNvGrpSpPr>
      </xdr:nvGrpSpPr>
      <xdr:grpSpPr>
        <a:xfrm>
          <a:off x="6858000" y="1314450"/>
          <a:ext cx="180975" cy="180975"/>
          <a:chOff x="486" y="45"/>
          <a:chExt cx="23" cy="23"/>
        </a:xfrm>
        <a:solidFill>
          <a:srgbClr val="FFFFFF"/>
        </a:solidFill>
      </xdr:grpSpPr>
      <xdr:sp>
        <xdr:nvSpPr>
          <xdr:cNvPr id="73" name="Rectangle 116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121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180975</xdr:colOff>
      <xdr:row>10</xdr:row>
      <xdr:rowOff>171450</xdr:rowOff>
    </xdr:to>
    <xdr:grpSp>
      <xdr:nvGrpSpPr>
        <xdr:cNvPr id="75" name="Group 123"/>
        <xdr:cNvGrpSpPr>
          <a:grpSpLocks/>
        </xdr:cNvGrpSpPr>
      </xdr:nvGrpSpPr>
      <xdr:grpSpPr>
        <a:xfrm flipV="1">
          <a:off x="6858000" y="2057400"/>
          <a:ext cx="180975" cy="171450"/>
          <a:chOff x="486" y="45"/>
          <a:chExt cx="23" cy="23"/>
        </a:xfrm>
        <a:solidFill>
          <a:srgbClr val="FFFFFF"/>
        </a:solidFill>
      </xdr:grpSpPr>
      <xdr:sp>
        <xdr:nvSpPr>
          <xdr:cNvPr id="76" name="Rectangle 124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125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361950</xdr:colOff>
      <xdr:row>1</xdr:row>
      <xdr:rowOff>361950</xdr:rowOff>
    </xdr:to>
    <xdr:grpSp>
      <xdr:nvGrpSpPr>
        <xdr:cNvPr id="1" name="Group 84"/>
        <xdr:cNvGrpSpPr>
          <a:grpSpLocks/>
        </xdr:cNvGrpSpPr>
      </xdr:nvGrpSpPr>
      <xdr:grpSpPr>
        <a:xfrm>
          <a:off x="581025" y="381000"/>
          <a:ext cx="361950" cy="361950"/>
          <a:chOff x="512" y="164"/>
          <a:chExt cx="50" cy="51"/>
        </a:xfrm>
        <a:solidFill>
          <a:srgbClr val="FFFFFF"/>
        </a:solidFill>
      </xdr:grpSpPr>
      <xdr:sp>
        <xdr:nvSpPr>
          <xdr:cNvPr id="2" name="Rectangle 85"/>
          <xdr:cNvSpPr>
            <a:spLocks/>
          </xdr:cNvSpPr>
        </xdr:nvSpPr>
        <xdr:spPr>
          <a:xfrm rot="16200000">
            <a:off x="512" y="164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86"/>
          <xdr:cNvSpPr>
            <a:spLocks/>
          </xdr:cNvSpPr>
        </xdr:nvSpPr>
        <xdr:spPr>
          <a:xfrm rot="16200000" flipH="1">
            <a:off x="513" y="165"/>
            <a:ext cx="4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7"/>
          <xdr:cNvSpPr>
            <a:spLocks/>
          </xdr:cNvSpPr>
        </xdr:nvSpPr>
        <xdr:spPr>
          <a:xfrm flipH="1">
            <a:off x="512" y="165"/>
            <a:ext cx="5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361950</xdr:colOff>
      <xdr:row>1</xdr:row>
      <xdr:rowOff>361950</xdr:rowOff>
    </xdr:to>
    <xdr:grpSp>
      <xdr:nvGrpSpPr>
        <xdr:cNvPr id="5" name="Group 88"/>
        <xdr:cNvGrpSpPr>
          <a:grpSpLocks/>
        </xdr:cNvGrpSpPr>
      </xdr:nvGrpSpPr>
      <xdr:grpSpPr>
        <a:xfrm>
          <a:off x="1162050" y="381000"/>
          <a:ext cx="361950" cy="361950"/>
          <a:chOff x="464" y="98"/>
          <a:chExt cx="50" cy="50"/>
        </a:xfrm>
        <a:solidFill>
          <a:srgbClr val="FFFFFF"/>
        </a:solidFill>
      </xdr:grpSpPr>
      <xdr:sp>
        <xdr:nvSpPr>
          <xdr:cNvPr id="6" name="Rectangle 89"/>
          <xdr:cNvSpPr>
            <a:spLocks/>
          </xdr:cNvSpPr>
        </xdr:nvSpPr>
        <xdr:spPr>
          <a:xfrm>
            <a:off x="464" y="98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90"/>
          <xdr:cNvSpPr>
            <a:spLocks/>
          </xdr:cNvSpPr>
        </xdr:nvSpPr>
        <xdr:spPr>
          <a:xfrm>
            <a:off x="486" y="119"/>
            <a:ext cx="8" cy="8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361950</xdr:colOff>
      <xdr:row>5</xdr:row>
      <xdr:rowOff>361950</xdr:rowOff>
    </xdr:to>
    <xdr:grpSp>
      <xdr:nvGrpSpPr>
        <xdr:cNvPr id="8" name="Group 103"/>
        <xdr:cNvGrpSpPr>
          <a:grpSpLocks/>
        </xdr:cNvGrpSpPr>
      </xdr:nvGrpSpPr>
      <xdr:grpSpPr>
        <a:xfrm>
          <a:off x="2905125" y="1905000"/>
          <a:ext cx="361950" cy="361950"/>
          <a:chOff x="447" y="451"/>
          <a:chExt cx="50" cy="50"/>
        </a:xfrm>
        <a:solidFill>
          <a:srgbClr val="FFFFFF"/>
        </a:solidFill>
      </xdr:grpSpPr>
      <xdr:sp>
        <xdr:nvSpPr>
          <xdr:cNvPr id="9" name="Rectangle 104"/>
          <xdr:cNvSpPr>
            <a:spLocks/>
          </xdr:cNvSpPr>
        </xdr:nvSpPr>
        <xdr:spPr>
          <a:xfrm>
            <a:off x="472" y="476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5"/>
          <xdr:cNvSpPr>
            <a:spLocks/>
          </xdr:cNvSpPr>
        </xdr:nvSpPr>
        <xdr:spPr>
          <a:xfrm>
            <a:off x="447" y="476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06"/>
          <xdr:cNvSpPr>
            <a:spLocks/>
          </xdr:cNvSpPr>
        </xdr:nvSpPr>
        <xdr:spPr>
          <a:xfrm>
            <a:off x="472" y="451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07"/>
          <xdr:cNvSpPr>
            <a:spLocks/>
          </xdr:cNvSpPr>
        </xdr:nvSpPr>
        <xdr:spPr>
          <a:xfrm>
            <a:off x="447" y="451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361950</xdr:colOff>
      <xdr:row>5</xdr:row>
      <xdr:rowOff>361950</xdr:rowOff>
    </xdr:to>
    <xdr:grpSp>
      <xdr:nvGrpSpPr>
        <xdr:cNvPr id="13" name="Group 137"/>
        <xdr:cNvGrpSpPr>
          <a:grpSpLocks/>
        </xdr:cNvGrpSpPr>
      </xdr:nvGrpSpPr>
      <xdr:grpSpPr>
        <a:xfrm>
          <a:off x="581025" y="1905000"/>
          <a:ext cx="361950" cy="361950"/>
          <a:chOff x="388" y="536"/>
          <a:chExt cx="50" cy="49"/>
        </a:xfrm>
        <a:solidFill>
          <a:srgbClr val="FFFFFF"/>
        </a:solidFill>
      </xdr:grpSpPr>
      <xdr:sp>
        <xdr:nvSpPr>
          <xdr:cNvPr id="14" name="Rectangle 138"/>
          <xdr:cNvSpPr>
            <a:spLocks/>
          </xdr:cNvSpPr>
        </xdr:nvSpPr>
        <xdr:spPr>
          <a:xfrm>
            <a:off x="388" y="536"/>
            <a:ext cx="2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39"/>
          <xdr:cNvSpPr>
            <a:spLocks/>
          </xdr:cNvSpPr>
        </xdr:nvSpPr>
        <xdr:spPr>
          <a:xfrm>
            <a:off x="413" y="536"/>
            <a:ext cx="25" cy="49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361950</xdr:colOff>
      <xdr:row>3</xdr:row>
      <xdr:rowOff>361950</xdr:rowOff>
    </xdr:to>
    <xdr:grpSp>
      <xdr:nvGrpSpPr>
        <xdr:cNvPr id="16" name="Group 150"/>
        <xdr:cNvGrpSpPr>
          <a:grpSpLocks/>
        </xdr:cNvGrpSpPr>
      </xdr:nvGrpSpPr>
      <xdr:grpSpPr>
        <a:xfrm flipV="1">
          <a:off x="5229225" y="1143000"/>
          <a:ext cx="361950" cy="361950"/>
          <a:chOff x="486" y="45"/>
          <a:chExt cx="23" cy="23"/>
        </a:xfrm>
        <a:solidFill>
          <a:srgbClr val="FFFFFF"/>
        </a:solidFill>
      </xdr:grpSpPr>
      <xdr:sp>
        <xdr:nvSpPr>
          <xdr:cNvPr id="17" name="Rectangle 151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52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361950</xdr:colOff>
      <xdr:row>3</xdr:row>
      <xdr:rowOff>361950</xdr:rowOff>
    </xdr:to>
    <xdr:grpSp>
      <xdr:nvGrpSpPr>
        <xdr:cNvPr id="19" name="Group 160"/>
        <xdr:cNvGrpSpPr>
          <a:grpSpLocks/>
        </xdr:cNvGrpSpPr>
      </xdr:nvGrpSpPr>
      <xdr:grpSpPr>
        <a:xfrm>
          <a:off x="1162050" y="1143000"/>
          <a:ext cx="361950" cy="361950"/>
          <a:chOff x="512" y="164"/>
          <a:chExt cx="50" cy="51"/>
        </a:xfrm>
        <a:solidFill>
          <a:srgbClr val="FFFFFF"/>
        </a:solidFill>
      </xdr:grpSpPr>
      <xdr:sp>
        <xdr:nvSpPr>
          <xdr:cNvPr id="20" name="Rectangle 161"/>
          <xdr:cNvSpPr>
            <a:spLocks/>
          </xdr:cNvSpPr>
        </xdr:nvSpPr>
        <xdr:spPr>
          <a:xfrm rot="16200000">
            <a:off x="512" y="164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62"/>
          <xdr:cNvSpPr>
            <a:spLocks/>
          </xdr:cNvSpPr>
        </xdr:nvSpPr>
        <xdr:spPr>
          <a:xfrm rot="16200000" flipH="1">
            <a:off x="513" y="165"/>
            <a:ext cx="4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63"/>
          <xdr:cNvSpPr>
            <a:spLocks/>
          </xdr:cNvSpPr>
        </xdr:nvSpPr>
        <xdr:spPr>
          <a:xfrm flipH="1">
            <a:off x="512" y="165"/>
            <a:ext cx="5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361950</xdr:colOff>
      <xdr:row>5</xdr:row>
      <xdr:rowOff>361950</xdr:rowOff>
    </xdr:to>
    <xdr:grpSp>
      <xdr:nvGrpSpPr>
        <xdr:cNvPr id="23" name="Group 164"/>
        <xdr:cNvGrpSpPr>
          <a:grpSpLocks/>
        </xdr:cNvGrpSpPr>
      </xdr:nvGrpSpPr>
      <xdr:grpSpPr>
        <a:xfrm>
          <a:off x="2324100" y="1905000"/>
          <a:ext cx="361950" cy="361950"/>
          <a:chOff x="464" y="98"/>
          <a:chExt cx="50" cy="50"/>
        </a:xfrm>
        <a:solidFill>
          <a:srgbClr val="FFFFFF"/>
        </a:solidFill>
      </xdr:grpSpPr>
      <xdr:sp>
        <xdr:nvSpPr>
          <xdr:cNvPr id="24" name="Rectangle 165"/>
          <xdr:cNvSpPr>
            <a:spLocks/>
          </xdr:cNvSpPr>
        </xdr:nvSpPr>
        <xdr:spPr>
          <a:xfrm>
            <a:off x="464" y="98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166"/>
          <xdr:cNvSpPr>
            <a:spLocks/>
          </xdr:cNvSpPr>
        </xdr:nvSpPr>
        <xdr:spPr>
          <a:xfrm>
            <a:off x="486" y="119"/>
            <a:ext cx="8" cy="8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361950</xdr:colOff>
      <xdr:row>3</xdr:row>
      <xdr:rowOff>361950</xdr:rowOff>
    </xdr:to>
    <xdr:grpSp>
      <xdr:nvGrpSpPr>
        <xdr:cNvPr id="26" name="Group 167"/>
        <xdr:cNvGrpSpPr>
          <a:grpSpLocks/>
        </xdr:cNvGrpSpPr>
      </xdr:nvGrpSpPr>
      <xdr:grpSpPr>
        <a:xfrm>
          <a:off x="2905125" y="1143000"/>
          <a:ext cx="361950" cy="361950"/>
          <a:chOff x="422" y="473"/>
          <a:chExt cx="50" cy="50"/>
        </a:xfrm>
        <a:solidFill>
          <a:srgbClr val="FFFFFF"/>
        </a:solidFill>
      </xdr:grpSpPr>
      <xdr:grpSp>
        <xdr:nvGrpSpPr>
          <xdr:cNvPr id="27" name="Group 168"/>
          <xdr:cNvGrpSpPr>
            <a:grpSpLocks/>
          </xdr:cNvGrpSpPr>
        </xdr:nvGrpSpPr>
        <xdr:grpSpPr>
          <a:xfrm>
            <a:off x="422" y="498"/>
            <a:ext cx="50" cy="25"/>
            <a:chOff x="475" y="42"/>
            <a:chExt cx="50" cy="25"/>
          </a:xfrm>
          <a:solidFill>
            <a:srgbClr val="FFFFFF"/>
          </a:solidFill>
        </xdr:grpSpPr>
        <xdr:sp>
          <xdr:nvSpPr>
            <xdr:cNvPr id="28" name="Rectangle 169"/>
            <xdr:cNvSpPr>
              <a:spLocks/>
            </xdr:cNvSpPr>
          </xdr:nvSpPr>
          <xdr:spPr>
            <a:xfrm>
              <a:off x="500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Rectangle 170"/>
            <xdr:cNvSpPr>
              <a:spLocks/>
            </xdr:cNvSpPr>
          </xdr:nvSpPr>
          <xdr:spPr>
            <a:xfrm>
              <a:off x="475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" name="Group 171"/>
          <xdr:cNvGrpSpPr>
            <a:grpSpLocks/>
          </xdr:cNvGrpSpPr>
        </xdr:nvGrpSpPr>
        <xdr:grpSpPr>
          <a:xfrm>
            <a:off x="422" y="473"/>
            <a:ext cx="50" cy="25"/>
            <a:chOff x="475" y="42"/>
            <a:chExt cx="50" cy="25"/>
          </a:xfrm>
          <a:solidFill>
            <a:srgbClr val="FFFFFF"/>
          </a:solidFill>
        </xdr:grpSpPr>
        <xdr:sp>
          <xdr:nvSpPr>
            <xdr:cNvPr id="31" name="Rectangle 172"/>
            <xdr:cNvSpPr>
              <a:spLocks/>
            </xdr:cNvSpPr>
          </xdr:nvSpPr>
          <xdr:spPr>
            <a:xfrm>
              <a:off x="500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173"/>
            <xdr:cNvSpPr>
              <a:spLocks/>
            </xdr:cNvSpPr>
          </xdr:nvSpPr>
          <xdr:spPr>
            <a:xfrm>
              <a:off x="475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361950</xdr:colOff>
      <xdr:row>1</xdr:row>
      <xdr:rowOff>361950</xdr:rowOff>
    </xdr:to>
    <xdr:grpSp>
      <xdr:nvGrpSpPr>
        <xdr:cNvPr id="33" name="Group 226"/>
        <xdr:cNvGrpSpPr>
          <a:grpSpLocks/>
        </xdr:cNvGrpSpPr>
      </xdr:nvGrpSpPr>
      <xdr:grpSpPr>
        <a:xfrm flipV="1">
          <a:off x="2905125" y="381000"/>
          <a:ext cx="361950" cy="361950"/>
          <a:chOff x="486" y="45"/>
          <a:chExt cx="23" cy="23"/>
        </a:xfrm>
        <a:solidFill>
          <a:srgbClr val="FFFFFF"/>
        </a:solidFill>
      </xdr:grpSpPr>
      <xdr:sp>
        <xdr:nvSpPr>
          <xdr:cNvPr id="34" name="Rectangle 227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228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361950</xdr:colOff>
      <xdr:row>1</xdr:row>
      <xdr:rowOff>361950</xdr:rowOff>
    </xdr:to>
    <xdr:grpSp>
      <xdr:nvGrpSpPr>
        <xdr:cNvPr id="36" name="Group 236"/>
        <xdr:cNvGrpSpPr>
          <a:grpSpLocks/>
        </xdr:cNvGrpSpPr>
      </xdr:nvGrpSpPr>
      <xdr:grpSpPr>
        <a:xfrm>
          <a:off x="4648200" y="381000"/>
          <a:ext cx="361950" cy="361950"/>
          <a:chOff x="512" y="164"/>
          <a:chExt cx="50" cy="51"/>
        </a:xfrm>
        <a:solidFill>
          <a:srgbClr val="FFFFFF"/>
        </a:solidFill>
      </xdr:grpSpPr>
      <xdr:sp>
        <xdr:nvSpPr>
          <xdr:cNvPr id="37" name="Rectangle 237"/>
          <xdr:cNvSpPr>
            <a:spLocks/>
          </xdr:cNvSpPr>
        </xdr:nvSpPr>
        <xdr:spPr>
          <a:xfrm rot="16200000">
            <a:off x="512" y="164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238"/>
          <xdr:cNvSpPr>
            <a:spLocks/>
          </xdr:cNvSpPr>
        </xdr:nvSpPr>
        <xdr:spPr>
          <a:xfrm rot="16200000" flipH="1">
            <a:off x="513" y="165"/>
            <a:ext cx="4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239"/>
          <xdr:cNvSpPr>
            <a:spLocks/>
          </xdr:cNvSpPr>
        </xdr:nvSpPr>
        <xdr:spPr>
          <a:xfrm flipH="1">
            <a:off x="512" y="165"/>
            <a:ext cx="5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361950</xdr:colOff>
      <xdr:row>1</xdr:row>
      <xdr:rowOff>361950</xdr:rowOff>
    </xdr:to>
    <xdr:grpSp>
      <xdr:nvGrpSpPr>
        <xdr:cNvPr id="40" name="Group 240"/>
        <xdr:cNvGrpSpPr>
          <a:grpSpLocks/>
        </xdr:cNvGrpSpPr>
      </xdr:nvGrpSpPr>
      <xdr:grpSpPr>
        <a:xfrm>
          <a:off x="4067175" y="381000"/>
          <a:ext cx="361950" cy="361950"/>
          <a:chOff x="464" y="98"/>
          <a:chExt cx="50" cy="50"/>
        </a:xfrm>
        <a:solidFill>
          <a:srgbClr val="FFFFFF"/>
        </a:solidFill>
      </xdr:grpSpPr>
      <xdr:sp>
        <xdr:nvSpPr>
          <xdr:cNvPr id="41" name="Rectangle 241"/>
          <xdr:cNvSpPr>
            <a:spLocks/>
          </xdr:cNvSpPr>
        </xdr:nvSpPr>
        <xdr:spPr>
          <a:xfrm>
            <a:off x="464" y="98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242"/>
          <xdr:cNvSpPr>
            <a:spLocks/>
          </xdr:cNvSpPr>
        </xdr:nvSpPr>
        <xdr:spPr>
          <a:xfrm>
            <a:off x="486" y="119"/>
            <a:ext cx="8" cy="8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361950</xdr:colOff>
      <xdr:row>5</xdr:row>
      <xdr:rowOff>361950</xdr:rowOff>
    </xdr:to>
    <xdr:grpSp>
      <xdr:nvGrpSpPr>
        <xdr:cNvPr id="43" name="Group 260"/>
        <xdr:cNvGrpSpPr>
          <a:grpSpLocks/>
        </xdr:cNvGrpSpPr>
      </xdr:nvGrpSpPr>
      <xdr:grpSpPr>
        <a:xfrm>
          <a:off x="4067175" y="1905000"/>
          <a:ext cx="361950" cy="361950"/>
          <a:chOff x="279" y="449"/>
          <a:chExt cx="50" cy="50"/>
        </a:xfrm>
        <a:solidFill>
          <a:srgbClr val="FFFFFF"/>
        </a:solidFill>
      </xdr:grpSpPr>
      <xdr:sp>
        <xdr:nvSpPr>
          <xdr:cNvPr id="44" name="Rectangle 261"/>
          <xdr:cNvSpPr>
            <a:spLocks/>
          </xdr:cNvSpPr>
        </xdr:nvSpPr>
        <xdr:spPr>
          <a:xfrm>
            <a:off x="304" y="474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262"/>
          <xdr:cNvSpPr>
            <a:spLocks/>
          </xdr:cNvSpPr>
        </xdr:nvSpPr>
        <xdr:spPr>
          <a:xfrm>
            <a:off x="279" y="474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263"/>
          <xdr:cNvSpPr>
            <a:spLocks/>
          </xdr:cNvSpPr>
        </xdr:nvSpPr>
        <xdr:spPr>
          <a:xfrm>
            <a:off x="304" y="449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264"/>
          <xdr:cNvSpPr>
            <a:spLocks/>
          </xdr:cNvSpPr>
        </xdr:nvSpPr>
        <xdr:spPr>
          <a:xfrm>
            <a:off x="279" y="449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361950</xdr:colOff>
      <xdr:row>5</xdr:row>
      <xdr:rowOff>361950</xdr:rowOff>
    </xdr:to>
    <xdr:grpSp>
      <xdr:nvGrpSpPr>
        <xdr:cNvPr id="48" name="Group 299"/>
        <xdr:cNvGrpSpPr>
          <a:grpSpLocks/>
        </xdr:cNvGrpSpPr>
      </xdr:nvGrpSpPr>
      <xdr:grpSpPr>
        <a:xfrm>
          <a:off x="4648200" y="1905000"/>
          <a:ext cx="361950" cy="361950"/>
          <a:chOff x="486" y="45"/>
          <a:chExt cx="23" cy="23"/>
        </a:xfrm>
        <a:solidFill>
          <a:srgbClr val="FFFFFF"/>
        </a:solidFill>
      </xdr:grpSpPr>
      <xdr:sp>
        <xdr:nvSpPr>
          <xdr:cNvPr id="49" name="Rectangle 300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301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361950</xdr:colOff>
      <xdr:row>1</xdr:row>
      <xdr:rowOff>361950</xdr:rowOff>
    </xdr:to>
    <xdr:grpSp>
      <xdr:nvGrpSpPr>
        <xdr:cNvPr id="51" name="Group 302"/>
        <xdr:cNvGrpSpPr>
          <a:grpSpLocks/>
        </xdr:cNvGrpSpPr>
      </xdr:nvGrpSpPr>
      <xdr:grpSpPr>
        <a:xfrm flipV="1">
          <a:off x="5229225" y="381000"/>
          <a:ext cx="361950" cy="361950"/>
          <a:chOff x="486" y="45"/>
          <a:chExt cx="23" cy="23"/>
        </a:xfrm>
        <a:solidFill>
          <a:srgbClr val="FFFFFF"/>
        </a:solidFill>
      </xdr:grpSpPr>
      <xdr:sp>
        <xdr:nvSpPr>
          <xdr:cNvPr id="52" name="Rectangle 303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304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361950</xdr:colOff>
      <xdr:row>5</xdr:row>
      <xdr:rowOff>361950</xdr:rowOff>
    </xdr:to>
    <xdr:grpSp>
      <xdr:nvGrpSpPr>
        <xdr:cNvPr id="54" name="Group 305"/>
        <xdr:cNvGrpSpPr>
          <a:grpSpLocks/>
        </xdr:cNvGrpSpPr>
      </xdr:nvGrpSpPr>
      <xdr:grpSpPr>
        <a:xfrm flipV="1">
          <a:off x="5229225" y="1905000"/>
          <a:ext cx="361950" cy="361950"/>
          <a:chOff x="486" y="45"/>
          <a:chExt cx="23" cy="23"/>
        </a:xfrm>
        <a:solidFill>
          <a:srgbClr val="FFFFFF"/>
        </a:solidFill>
      </xdr:grpSpPr>
      <xdr:sp>
        <xdr:nvSpPr>
          <xdr:cNvPr id="55" name="Rectangle 306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307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361950</xdr:colOff>
      <xdr:row>5</xdr:row>
      <xdr:rowOff>361950</xdr:rowOff>
    </xdr:to>
    <xdr:grpSp>
      <xdr:nvGrpSpPr>
        <xdr:cNvPr id="57" name="Group 308"/>
        <xdr:cNvGrpSpPr>
          <a:grpSpLocks/>
        </xdr:cNvGrpSpPr>
      </xdr:nvGrpSpPr>
      <xdr:grpSpPr>
        <a:xfrm>
          <a:off x="1162050" y="1905000"/>
          <a:ext cx="361950" cy="361950"/>
          <a:chOff x="512" y="164"/>
          <a:chExt cx="50" cy="51"/>
        </a:xfrm>
        <a:solidFill>
          <a:srgbClr val="FFFFFF"/>
        </a:solidFill>
      </xdr:grpSpPr>
      <xdr:sp>
        <xdr:nvSpPr>
          <xdr:cNvPr id="58" name="Rectangle 309"/>
          <xdr:cNvSpPr>
            <a:spLocks/>
          </xdr:cNvSpPr>
        </xdr:nvSpPr>
        <xdr:spPr>
          <a:xfrm rot="16200000">
            <a:off x="512" y="164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310"/>
          <xdr:cNvSpPr>
            <a:spLocks/>
          </xdr:cNvSpPr>
        </xdr:nvSpPr>
        <xdr:spPr>
          <a:xfrm rot="16200000" flipH="1">
            <a:off x="513" y="165"/>
            <a:ext cx="4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311"/>
          <xdr:cNvSpPr>
            <a:spLocks/>
          </xdr:cNvSpPr>
        </xdr:nvSpPr>
        <xdr:spPr>
          <a:xfrm flipH="1">
            <a:off x="512" y="165"/>
            <a:ext cx="5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171450</xdr:colOff>
      <xdr:row>1</xdr:row>
      <xdr:rowOff>85725</xdr:rowOff>
    </xdr:from>
    <xdr:to>
      <xdr:col>27</xdr:col>
      <xdr:colOff>161925</xdr:colOff>
      <xdr:row>2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95900" y="333375"/>
          <a:ext cx="1476375" cy="3810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 Knobelhilfe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180975</xdr:colOff>
      <xdr:row>4</xdr:row>
      <xdr:rowOff>171450</xdr:rowOff>
    </xdr:to>
    <xdr:grpSp>
      <xdr:nvGrpSpPr>
        <xdr:cNvPr id="2" name="Group 24"/>
        <xdr:cNvGrpSpPr>
          <a:grpSpLocks/>
        </xdr:cNvGrpSpPr>
      </xdr:nvGrpSpPr>
      <xdr:grpSpPr>
        <a:xfrm>
          <a:off x="5619750" y="990600"/>
          <a:ext cx="180975" cy="171450"/>
          <a:chOff x="512" y="164"/>
          <a:chExt cx="50" cy="51"/>
        </a:xfrm>
        <a:solidFill>
          <a:srgbClr val="FFFFFF"/>
        </a:solidFill>
      </xdr:grpSpPr>
      <xdr:sp>
        <xdr:nvSpPr>
          <xdr:cNvPr id="3" name="Rectangle 25"/>
          <xdr:cNvSpPr>
            <a:spLocks/>
          </xdr:cNvSpPr>
        </xdr:nvSpPr>
        <xdr:spPr>
          <a:xfrm rot="16200000">
            <a:off x="512" y="164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6"/>
          <xdr:cNvSpPr>
            <a:spLocks/>
          </xdr:cNvSpPr>
        </xdr:nvSpPr>
        <xdr:spPr>
          <a:xfrm rot="16200000" flipH="1">
            <a:off x="513" y="165"/>
            <a:ext cx="4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7"/>
          <xdr:cNvSpPr>
            <a:spLocks/>
          </xdr:cNvSpPr>
        </xdr:nvSpPr>
        <xdr:spPr>
          <a:xfrm flipH="1">
            <a:off x="512" y="165"/>
            <a:ext cx="5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180975</xdr:colOff>
      <xdr:row>5</xdr:row>
      <xdr:rowOff>171450</xdr:rowOff>
    </xdr:to>
    <xdr:grpSp>
      <xdr:nvGrpSpPr>
        <xdr:cNvPr id="6" name="Group 28"/>
        <xdr:cNvGrpSpPr>
          <a:grpSpLocks/>
        </xdr:cNvGrpSpPr>
      </xdr:nvGrpSpPr>
      <xdr:grpSpPr>
        <a:xfrm>
          <a:off x="5619750" y="1238250"/>
          <a:ext cx="180975" cy="171450"/>
          <a:chOff x="464" y="98"/>
          <a:chExt cx="50" cy="50"/>
        </a:xfrm>
        <a:solidFill>
          <a:srgbClr val="FFFFFF"/>
        </a:solidFill>
      </xdr:grpSpPr>
      <xdr:sp>
        <xdr:nvSpPr>
          <xdr:cNvPr id="7" name="Rectangle 29"/>
          <xdr:cNvSpPr>
            <a:spLocks/>
          </xdr:cNvSpPr>
        </xdr:nvSpPr>
        <xdr:spPr>
          <a:xfrm>
            <a:off x="464" y="98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30"/>
          <xdr:cNvSpPr>
            <a:spLocks/>
          </xdr:cNvSpPr>
        </xdr:nvSpPr>
        <xdr:spPr>
          <a:xfrm>
            <a:off x="486" y="119"/>
            <a:ext cx="8" cy="8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8</xdr:row>
      <xdr:rowOff>0</xdr:rowOff>
    </xdr:from>
    <xdr:to>
      <xdr:col>23</xdr:col>
      <xdr:colOff>180975</xdr:colOff>
      <xdr:row>8</xdr:row>
      <xdr:rowOff>171450</xdr:rowOff>
    </xdr:to>
    <xdr:grpSp>
      <xdr:nvGrpSpPr>
        <xdr:cNvPr id="9" name="Group 31"/>
        <xdr:cNvGrpSpPr>
          <a:grpSpLocks/>
        </xdr:cNvGrpSpPr>
      </xdr:nvGrpSpPr>
      <xdr:grpSpPr>
        <a:xfrm>
          <a:off x="5619750" y="1733550"/>
          <a:ext cx="180975" cy="171450"/>
          <a:chOff x="422" y="473"/>
          <a:chExt cx="50" cy="50"/>
        </a:xfrm>
        <a:solidFill>
          <a:srgbClr val="FFFFFF"/>
        </a:solidFill>
      </xdr:grpSpPr>
      <xdr:grpSp>
        <xdr:nvGrpSpPr>
          <xdr:cNvPr id="10" name="Group 32"/>
          <xdr:cNvGrpSpPr>
            <a:grpSpLocks/>
          </xdr:cNvGrpSpPr>
        </xdr:nvGrpSpPr>
        <xdr:grpSpPr>
          <a:xfrm>
            <a:off x="422" y="498"/>
            <a:ext cx="50" cy="25"/>
            <a:chOff x="475" y="42"/>
            <a:chExt cx="50" cy="25"/>
          </a:xfrm>
          <a:solidFill>
            <a:srgbClr val="FFFFFF"/>
          </a:solidFill>
        </xdr:grpSpPr>
        <xdr:sp>
          <xdr:nvSpPr>
            <xdr:cNvPr id="11" name="Rectangle 33"/>
            <xdr:cNvSpPr>
              <a:spLocks/>
            </xdr:cNvSpPr>
          </xdr:nvSpPr>
          <xdr:spPr>
            <a:xfrm>
              <a:off x="500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34"/>
            <xdr:cNvSpPr>
              <a:spLocks/>
            </xdr:cNvSpPr>
          </xdr:nvSpPr>
          <xdr:spPr>
            <a:xfrm>
              <a:off x="475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" name="Group 35"/>
          <xdr:cNvGrpSpPr>
            <a:grpSpLocks/>
          </xdr:cNvGrpSpPr>
        </xdr:nvGrpSpPr>
        <xdr:grpSpPr>
          <a:xfrm>
            <a:off x="422" y="473"/>
            <a:ext cx="50" cy="25"/>
            <a:chOff x="475" y="42"/>
            <a:chExt cx="50" cy="25"/>
          </a:xfrm>
          <a:solidFill>
            <a:srgbClr val="FFFFFF"/>
          </a:solidFill>
        </xdr:grpSpPr>
        <xdr:sp>
          <xdr:nvSpPr>
            <xdr:cNvPr id="14" name="Rectangle 36"/>
            <xdr:cNvSpPr>
              <a:spLocks/>
            </xdr:cNvSpPr>
          </xdr:nvSpPr>
          <xdr:spPr>
            <a:xfrm>
              <a:off x="500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37"/>
            <xdr:cNvSpPr>
              <a:spLocks/>
            </xdr:cNvSpPr>
          </xdr:nvSpPr>
          <xdr:spPr>
            <a:xfrm>
              <a:off x="475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180975</xdr:colOff>
      <xdr:row>10</xdr:row>
      <xdr:rowOff>171450</xdr:rowOff>
    </xdr:to>
    <xdr:grpSp>
      <xdr:nvGrpSpPr>
        <xdr:cNvPr id="16" name="Group 43"/>
        <xdr:cNvGrpSpPr>
          <a:grpSpLocks/>
        </xdr:cNvGrpSpPr>
      </xdr:nvGrpSpPr>
      <xdr:grpSpPr>
        <a:xfrm>
          <a:off x="5619750" y="2228850"/>
          <a:ext cx="180975" cy="171450"/>
          <a:chOff x="447" y="451"/>
          <a:chExt cx="50" cy="50"/>
        </a:xfrm>
        <a:solidFill>
          <a:srgbClr val="FFFFFF"/>
        </a:solidFill>
      </xdr:grpSpPr>
      <xdr:sp>
        <xdr:nvSpPr>
          <xdr:cNvPr id="17" name="Rectangle 44"/>
          <xdr:cNvSpPr>
            <a:spLocks/>
          </xdr:cNvSpPr>
        </xdr:nvSpPr>
        <xdr:spPr>
          <a:xfrm>
            <a:off x="472" y="476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45"/>
          <xdr:cNvSpPr>
            <a:spLocks/>
          </xdr:cNvSpPr>
        </xdr:nvSpPr>
        <xdr:spPr>
          <a:xfrm>
            <a:off x="447" y="476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46"/>
          <xdr:cNvSpPr>
            <a:spLocks/>
          </xdr:cNvSpPr>
        </xdr:nvSpPr>
        <xdr:spPr>
          <a:xfrm>
            <a:off x="472" y="451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47"/>
          <xdr:cNvSpPr>
            <a:spLocks/>
          </xdr:cNvSpPr>
        </xdr:nvSpPr>
        <xdr:spPr>
          <a:xfrm>
            <a:off x="447" y="451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180975</xdr:colOff>
      <xdr:row>11</xdr:row>
      <xdr:rowOff>171450</xdr:rowOff>
    </xdr:to>
    <xdr:grpSp>
      <xdr:nvGrpSpPr>
        <xdr:cNvPr id="21" name="Group 48"/>
        <xdr:cNvGrpSpPr>
          <a:grpSpLocks/>
        </xdr:cNvGrpSpPr>
      </xdr:nvGrpSpPr>
      <xdr:grpSpPr>
        <a:xfrm>
          <a:off x="5619750" y="2476500"/>
          <a:ext cx="180975" cy="171450"/>
          <a:chOff x="279" y="449"/>
          <a:chExt cx="50" cy="50"/>
        </a:xfrm>
        <a:solidFill>
          <a:srgbClr val="FFFFFF"/>
        </a:solidFill>
      </xdr:grpSpPr>
      <xdr:sp>
        <xdr:nvSpPr>
          <xdr:cNvPr id="22" name="Rectangle 49"/>
          <xdr:cNvSpPr>
            <a:spLocks/>
          </xdr:cNvSpPr>
        </xdr:nvSpPr>
        <xdr:spPr>
          <a:xfrm>
            <a:off x="304" y="474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50"/>
          <xdr:cNvSpPr>
            <a:spLocks/>
          </xdr:cNvSpPr>
        </xdr:nvSpPr>
        <xdr:spPr>
          <a:xfrm>
            <a:off x="279" y="474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51"/>
          <xdr:cNvSpPr>
            <a:spLocks/>
          </xdr:cNvSpPr>
        </xdr:nvSpPr>
        <xdr:spPr>
          <a:xfrm>
            <a:off x="304" y="449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52"/>
          <xdr:cNvSpPr>
            <a:spLocks/>
          </xdr:cNvSpPr>
        </xdr:nvSpPr>
        <xdr:spPr>
          <a:xfrm>
            <a:off x="279" y="449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180975</xdr:colOff>
      <xdr:row>9</xdr:row>
      <xdr:rowOff>171450</xdr:rowOff>
    </xdr:to>
    <xdr:grpSp>
      <xdr:nvGrpSpPr>
        <xdr:cNvPr id="26" name="Group 77"/>
        <xdr:cNvGrpSpPr>
          <a:grpSpLocks/>
        </xdr:cNvGrpSpPr>
      </xdr:nvGrpSpPr>
      <xdr:grpSpPr>
        <a:xfrm>
          <a:off x="5619750" y="1981200"/>
          <a:ext cx="180975" cy="171450"/>
          <a:chOff x="388" y="536"/>
          <a:chExt cx="50" cy="49"/>
        </a:xfrm>
        <a:solidFill>
          <a:srgbClr val="FFFFFF"/>
        </a:solidFill>
      </xdr:grpSpPr>
      <xdr:sp>
        <xdr:nvSpPr>
          <xdr:cNvPr id="27" name="Rectangle 78"/>
          <xdr:cNvSpPr>
            <a:spLocks/>
          </xdr:cNvSpPr>
        </xdr:nvSpPr>
        <xdr:spPr>
          <a:xfrm>
            <a:off x="388" y="536"/>
            <a:ext cx="2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79"/>
          <xdr:cNvSpPr>
            <a:spLocks/>
          </xdr:cNvSpPr>
        </xdr:nvSpPr>
        <xdr:spPr>
          <a:xfrm>
            <a:off x="413" y="536"/>
            <a:ext cx="25" cy="49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180975</xdr:colOff>
      <xdr:row>7</xdr:row>
      <xdr:rowOff>57150</xdr:rowOff>
    </xdr:to>
    <xdr:grpSp>
      <xdr:nvGrpSpPr>
        <xdr:cNvPr id="29" name="Group 90"/>
        <xdr:cNvGrpSpPr>
          <a:grpSpLocks/>
        </xdr:cNvGrpSpPr>
      </xdr:nvGrpSpPr>
      <xdr:grpSpPr>
        <a:xfrm flipV="1">
          <a:off x="5619750" y="1485900"/>
          <a:ext cx="180975" cy="180975"/>
          <a:chOff x="486" y="45"/>
          <a:chExt cx="23" cy="23"/>
        </a:xfrm>
        <a:solidFill>
          <a:srgbClr val="FFFFFF"/>
        </a:solidFill>
      </xdr:grpSpPr>
      <xdr:sp>
        <xdr:nvSpPr>
          <xdr:cNvPr id="30" name="Rectangle 91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92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180975</xdr:colOff>
      <xdr:row>12</xdr:row>
      <xdr:rowOff>171450</xdr:rowOff>
    </xdr:to>
    <xdr:grpSp>
      <xdr:nvGrpSpPr>
        <xdr:cNvPr id="32" name="Group 93"/>
        <xdr:cNvGrpSpPr>
          <a:grpSpLocks/>
        </xdr:cNvGrpSpPr>
      </xdr:nvGrpSpPr>
      <xdr:grpSpPr>
        <a:xfrm>
          <a:off x="5619750" y="2724150"/>
          <a:ext cx="180975" cy="171450"/>
          <a:chOff x="486" y="45"/>
          <a:chExt cx="23" cy="23"/>
        </a:xfrm>
        <a:solidFill>
          <a:srgbClr val="FFFFFF"/>
        </a:solidFill>
      </xdr:grpSpPr>
      <xdr:sp>
        <xdr:nvSpPr>
          <xdr:cNvPr id="33" name="Rectangle 94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95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8</xdr:col>
      <xdr:colOff>361950</xdr:colOff>
      <xdr:row>5</xdr:row>
      <xdr:rowOff>361950</xdr:rowOff>
    </xdr:to>
    <xdr:grpSp>
      <xdr:nvGrpSpPr>
        <xdr:cNvPr id="1" name="Group 154"/>
        <xdr:cNvGrpSpPr>
          <a:grpSpLocks/>
        </xdr:cNvGrpSpPr>
      </xdr:nvGrpSpPr>
      <xdr:grpSpPr>
        <a:xfrm>
          <a:off x="4648200" y="1905000"/>
          <a:ext cx="361950" cy="361950"/>
          <a:chOff x="487" y="99"/>
          <a:chExt cx="50" cy="51"/>
        </a:xfrm>
        <a:solidFill>
          <a:srgbClr val="FFFFFF"/>
        </a:solidFill>
      </xdr:grpSpPr>
      <xdr:sp>
        <xdr:nvSpPr>
          <xdr:cNvPr id="2" name="Rectangle 155"/>
          <xdr:cNvSpPr>
            <a:spLocks/>
          </xdr:cNvSpPr>
        </xdr:nvSpPr>
        <xdr:spPr>
          <a:xfrm>
            <a:off x="487" y="99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56"/>
          <xdr:cNvSpPr>
            <a:spLocks/>
          </xdr:cNvSpPr>
        </xdr:nvSpPr>
        <xdr:spPr>
          <a:xfrm flipH="1">
            <a:off x="487" y="101"/>
            <a:ext cx="4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361950</xdr:colOff>
      <xdr:row>1</xdr:row>
      <xdr:rowOff>361950</xdr:rowOff>
    </xdr:to>
    <xdr:grpSp>
      <xdr:nvGrpSpPr>
        <xdr:cNvPr id="4" name="Group 157"/>
        <xdr:cNvGrpSpPr>
          <a:grpSpLocks/>
        </xdr:cNvGrpSpPr>
      </xdr:nvGrpSpPr>
      <xdr:grpSpPr>
        <a:xfrm>
          <a:off x="2905125" y="381000"/>
          <a:ext cx="361950" cy="361950"/>
          <a:chOff x="463" y="206"/>
          <a:chExt cx="50" cy="50"/>
        </a:xfrm>
        <a:solidFill>
          <a:srgbClr val="FFFFFF"/>
        </a:solidFill>
      </xdr:grpSpPr>
      <xdr:sp>
        <xdr:nvSpPr>
          <xdr:cNvPr id="5" name="Rectangle 158"/>
          <xdr:cNvSpPr>
            <a:spLocks/>
          </xdr:cNvSpPr>
        </xdr:nvSpPr>
        <xdr:spPr>
          <a:xfrm rot="16200000">
            <a:off x="463" y="206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59"/>
          <xdr:cNvSpPr>
            <a:spLocks/>
          </xdr:cNvSpPr>
        </xdr:nvSpPr>
        <xdr:spPr>
          <a:xfrm rot="16200000" flipH="1">
            <a:off x="464" y="206"/>
            <a:ext cx="4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361950</xdr:colOff>
      <xdr:row>1</xdr:row>
      <xdr:rowOff>361950</xdr:rowOff>
    </xdr:to>
    <xdr:grpSp>
      <xdr:nvGrpSpPr>
        <xdr:cNvPr id="7" name="Group 164"/>
        <xdr:cNvGrpSpPr>
          <a:grpSpLocks/>
        </xdr:cNvGrpSpPr>
      </xdr:nvGrpSpPr>
      <xdr:grpSpPr>
        <a:xfrm>
          <a:off x="1162050" y="381000"/>
          <a:ext cx="361950" cy="361950"/>
          <a:chOff x="464" y="98"/>
          <a:chExt cx="50" cy="50"/>
        </a:xfrm>
        <a:solidFill>
          <a:srgbClr val="FFFFFF"/>
        </a:solidFill>
      </xdr:grpSpPr>
      <xdr:sp>
        <xdr:nvSpPr>
          <xdr:cNvPr id="8" name="Rectangle 165"/>
          <xdr:cNvSpPr>
            <a:spLocks/>
          </xdr:cNvSpPr>
        </xdr:nvSpPr>
        <xdr:spPr>
          <a:xfrm>
            <a:off x="464" y="98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166"/>
          <xdr:cNvSpPr>
            <a:spLocks/>
          </xdr:cNvSpPr>
        </xdr:nvSpPr>
        <xdr:spPr>
          <a:xfrm>
            <a:off x="486" y="119"/>
            <a:ext cx="8" cy="8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361950</xdr:colOff>
      <xdr:row>1</xdr:row>
      <xdr:rowOff>361950</xdr:rowOff>
    </xdr:to>
    <xdr:grpSp>
      <xdr:nvGrpSpPr>
        <xdr:cNvPr id="10" name="Group 167"/>
        <xdr:cNvGrpSpPr>
          <a:grpSpLocks/>
        </xdr:cNvGrpSpPr>
      </xdr:nvGrpSpPr>
      <xdr:grpSpPr>
        <a:xfrm>
          <a:off x="5229225" y="381000"/>
          <a:ext cx="361950" cy="361950"/>
          <a:chOff x="422" y="473"/>
          <a:chExt cx="50" cy="50"/>
        </a:xfrm>
        <a:solidFill>
          <a:srgbClr val="FFFFFF"/>
        </a:solidFill>
      </xdr:grpSpPr>
      <xdr:grpSp>
        <xdr:nvGrpSpPr>
          <xdr:cNvPr id="11" name="Group 168"/>
          <xdr:cNvGrpSpPr>
            <a:grpSpLocks/>
          </xdr:cNvGrpSpPr>
        </xdr:nvGrpSpPr>
        <xdr:grpSpPr>
          <a:xfrm>
            <a:off x="422" y="498"/>
            <a:ext cx="50" cy="25"/>
            <a:chOff x="475" y="42"/>
            <a:chExt cx="50" cy="25"/>
          </a:xfrm>
          <a:solidFill>
            <a:srgbClr val="FFFFFF"/>
          </a:solidFill>
        </xdr:grpSpPr>
        <xdr:sp>
          <xdr:nvSpPr>
            <xdr:cNvPr id="12" name="Rectangle 169"/>
            <xdr:cNvSpPr>
              <a:spLocks/>
            </xdr:cNvSpPr>
          </xdr:nvSpPr>
          <xdr:spPr>
            <a:xfrm>
              <a:off x="500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70"/>
            <xdr:cNvSpPr>
              <a:spLocks/>
            </xdr:cNvSpPr>
          </xdr:nvSpPr>
          <xdr:spPr>
            <a:xfrm>
              <a:off x="475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71"/>
          <xdr:cNvGrpSpPr>
            <a:grpSpLocks/>
          </xdr:cNvGrpSpPr>
        </xdr:nvGrpSpPr>
        <xdr:grpSpPr>
          <a:xfrm>
            <a:off x="422" y="473"/>
            <a:ext cx="50" cy="25"/>
            <a:chOff x="475" y="42"/>
            <a:chExt cx="50" cy="25"/>
          </a:xfrm>
          <a:solidFill>
            <a:srgbClr val="FFFFFF"/>
          </a:solidFill>
        </xdr:grpSpPr>
        <xdr:sp>
          <xdr:nvSpPr>
            <xdr:cNvPr id="15" name="Rectangle 172"/>
            <xdr:cNvSpPr>
              <a:spLocks/>
            </xdr:cNvSpPr>
          </xdr:nvSpPr>
          <xdr:spPr>
            <a:xfrm>
              <a:off x="500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73"/>
            <xdr:cNvSpPr>
              <a:spLocks/>
            </xdr:cNvSpPr>
          </xdr:nvSpPr>
          <xdr:spPr>
            <a:xfrm>
              <a:off x="475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361950</xdr:colOff>
      <xdr:row>1</xdr:row>
      <xdr:rowOff>361950</xdr:rowOff>
    </xdr:to>
    <xdr:grpSp>
      <xdr:nvGrpSpPr>
        <xdr:cNvPr id="17" name="Group 204"/>
        <xdr:cNvGrpSpPr>
          <a:grpSpLocks/>
        </xdr:cNvGrpSpPr>
      </xdr:nvGrpSpPr>
      <xdr:grpSpPr>
        <a:xfrm>
          <a:off x="1743075" y="381000"/>
          <a:ext cx="361950" cy="361950"/>
          <a:chOff x="291" y="537"/>
          <a:chExt cx="50" cy="49"/>
        </a:xfrm>
        <a:solidFill>
          <a:srgbClr val="FFFFFF"/>
        </a:solidFill>
      </xdr:grpSpPr>
      <xdr:sp>
        <xdr:nvSpPr>
          <xdr:cNvPr id="18" name="Rectangle 205"/>
          <xdr:cNvSpPr>
            <a:spLocks/>
          </xdr:cNvSpPr>
        </xdr:nvSpPr>
        <xdr:spPr>
          <a:xfrm>
            <a:off x="291" y="537"/>
            <a:ext cx="2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06"/>
          <xdr:cNvSpPr>
            <a:spLocks/>
          </xdr:cNvSpPr>
        </xdr:nvSpPr>
        <xdr:spPr>
          <a:xfrm>
            <a:off x="316" y="537"/>
            <a:ext cx="2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361950</xdr:colOff>
      <xdr:row>5</xdr:row>
      <xdr:rowOff>361950</xdr:rowOff>
    </xdr:to>
    <xdr:grpSp>
      <xdr:nvGrpSpPr>
        <xdr:cNvPr id="20" name="Group 223"/>
        <xdr:cNvGrpSpPr>
          <a:grpSpLocks/>
        </xdr:cNvGrpSpPr>
      </xdr:nvGrpSpPr>
      <xdr:grpSpPr>
        <a:xfrm>
          <a:off x="3486150" y="1905000"/>
          <a:ext cx="361950" cy="361950"/>
          <a:chOff x="486" y="45"/>
          <a:chExt cx="23" cy="23"/>
        </a:xfrm>
        <a:solidFill>
          <a:srgbClr val="FFFFFF"/>
        </a:solidFill>
      </xdr:grpSpPr>
      <xdr:sp>
        <xdr:nvSpPr>
          <xdr:cNvPr id="21" name="Rectangle 224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5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361950</xdr:colOff>
      <xdr:row>5</xdr:row>
      <xdr:rowOff>361950</xdr:rowOff>
    </xdr:to>
    <xdr:grpSp>
      <xdr:nvGrpSpPr>
        <xdr:cNvPr id="23" name="Group 226"/>
        <xdr:cNvGrpSpPr>
          <a:grpSpLocks/>
        </xdr:cNvGrpSpPr>
      </xdr:nvGrpSpPr>
      <xdr:grpSpPr>
        <a:xfrm flipV="1">
          <a:off x="5229225" y="1905000"/>
          <a:ext cx="361950" cy="361950"/>
          <a:chOff x="486" y="45"/>
          <a:chExt cx="23" cy="23"/>
        </a:xfrm>
        <a:solidFill>
          <a:srgbClr val="FFFFFF"/>
        </a:solidFill>
      </xdr:grpSpPr>
      <xdr:sp>
        <xdr:nvSpPr>
          <xdr:cNvPr id="24" name="Rectangle 227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28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361950</xdr:colOff>
      <xdr:row>1</xdr:row>
      <xdr:rowOff>361950</xdr:rowOff>
    </xdr:to>
    <xdr:grpSp>
      <xdr:nvGrpSpPr>
        <xdr:cNvPr id="26" name="Group 229"/>
        <xdr:cNvGrpSpPr>
          <a:grpSpLocks/>
        </xdr:cNvGrpSpPr>
      </xdr:nvGrpSpPr>
      <xdr:grpSpPr>
        <a:xfrm>
          <a:off x="3486150" y="381000"/>
          <a:ext cx="361950" cy="361950"/>
          <a:chOff x="463" y="206"/>
          <a:chExt cx="50" cy="50"/>
        </a:xfrm>
        <a:solidFill>
          <a:srgbClr val="FFFFFF"/>
        </a:solidFill>
      </xdr:grpSpPr>
      <xdr:sp>
        <xdr:nvSpPr>
          <xdr:cNvPr id="27" name="Rectangle 230"/>
          <xdr:cNvSpPr>
            <a:spLocks/>
          </xdr:cNvSpPr>
        </xdr:nvSpPr>
        <xdr:spPr>
          <a:xfrm rot="16200000">
            <a:off x="463" y="206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31"/>
          <xdr:cNvSpPr>
            <a:spLocks/>
          </xdr:cNvSpPr>
        </xdr:nvSpPr>
        <xdr:spPr>
          <a:xfrm rot="16200000" flipH="1">
            <a:off x="464" y="206"/>
            <a:ext cx="4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361950</xdr:colOff>
      <xdr:row>1</xdr:row>
      <xdr:rowOff>361950</xdr:rowOff>
    </xdr:to>
    <xdr:grpSp>
      <xdr:nvGrpSpPr>
        <xdr:cNvPr id="29" name="Group 232"/>
        <xdr:cNvGrpSpPr>
          <a:grpSpLocks/>
        </xdr:cNvGrpSpPr>
      </xdr:nvGrpSpPr>
      <xdr:grpSpPr>
        <a:xfrm>
          <a:off x="5810250" y="381000"/>
          <a:ext cx="361950" cy="361950"/>
          <a:chOff x="463" y="206"/>
          <a:chExt cx="50" cy="50"/>
        </a:xfrm>
        <a:solidFill>
          <a:srgbClr val="FFFFFF"/>
        </a:solidFill>
      </xdr:grpSpPr>
      <xdr:sp>
        <xdr:nvSpPr>
          <xdr:cNvPr id="30" name="Rectangle 233"/>
          <xdr:cNvSpPr>
            <a:spLocks/>
          </xdr:cNvSpPr>
        </xdr:nvSpPr>
        <xdr:spPr>
          <a:xfrm rot="16200000">
            <a:off x="463" y="206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234"/>
          <xdr:cNvSpPr>
            <a:spLocks/>
          </xdr:cNvSpPr>
        </xdr:nvSpPr>
        <xdr:spPr>
          <a:xfrm rot="16200000" flipH="1">
            <a:off x="464" y="206"/>
            <a:ext cx="4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361950</xdr:colOff>
      <xdr:row>1</xdr:row>
      <xdr:rowOff>361950</xdr:rowOff>
    </xdr:to>
    <xdr:grpSp>
      <xdr:nvGrpSpPr>
        <xdr:cNvPr id="32" name="Group 235"/>
        <xdr:cNvGrpSpPr>
          <a:grpSpLocks/>
        </xdr:cNvGrpSpPr>
      </xdr:nvGrpSpPr>
      <xdr:grpSpPr>
        <a:xfrm>
          <a:off x="6391275" y="381000"/>
          <a:ext cx="361950" cy="361950"/>
          <a:chOff x="291" y="537"/>
          <a:chExt cx="50" cy="49"/>
        </a:xfrm>
        <a:solidFill>
          <a:srgbClr val="FFFFFF"/>
        </a:solidFill>
      </xdr:grpSpPr>
      <xdr:sp>
        <xdr:nvSpPr>
          <xdr:cNvPr id="33" name="Rectangle 236"/>
          <xdr:cNvSpPr>
            <a:spLocks/>
          </xdr:cNvSpPr>
        </xdr:nvSpPr>
        <xdr:spPr>
          <a:xfrm>
            <a:off x="291" y="537"/>
            <a:ext cx="2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237"/>
          <xdr:cNvSpPr>
            <a:spLocks/>
          </xdr:cNvSpPr>
        </xdr:nvSpPr>
        <xdr:spPr>
          <a:xfrm>
            <a:off x="316" y="537"/>
            <a:ext cx="2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361950</xdr:colOff>
      <xdr:row>3</xdr:row>
      <xdr:rowOff>361950</xdr:rowOff>
    </xdr:to>
    <xdr:grpSp>
      <xdr:nvGrpSpPr>
        <xdr:cNvPr id="35" name="Group 238"/>
        <xdr:cNvGrpSpPr>
          <a:grpSpLocks/>
        </xdr:cNvGrpSpPr>
      </xdr:nvGrpSpPr>
      <xdr:grpSpPr>
        <a:xfrm>
          <a:off x="6391275" y="1143000"/>
          <a:ext cx="361950" cy="361950"/>
          <a:chOff x="464" y="98"/>
          <a:chExt cx="50" cy="50"/>
        </a:xfrm>
        <a:solidFill>
          <a:srgbClr val="FFFFFF"/>
        </a:solidFill>
      </xdr:grpSpPr>
      <xdr:sp>
        <xdr:nvSpPr>
          <xdr:cNvPr id="36" name="Rectangle 239"/>
          <xdr:cNvSpPr>
            <a:spLocks/>
          </xdr:cNvSpPr>
        </xdr:nvSpPr>
        <xdr:spPr>
          <a:xfrm>
            <a:off x="464" y="98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240"/>
          <xdr:cNvSpPr>
            <a:spLocks/>
          </xdr:cNvSpPr>
        </xdr:nvSpPr>
        <xdr:spPr>
          <a:xfrm>
            <a:off x="486" y="119"/>
            <a:ext cx="8" cy="8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361950</xdr:colOff>
      <xdr:row>5</xdr:row>
      <xdr:rowOff>361950</xdr:rowOff>
    </xdr:to>
    <xdr:grpSp>
      <xdr:nvGrpSpPr>
        <xdr:cNvPr id="38" name="Group 241"/>
        <xdr:cNvGrpSpPr>
          <a:grpSpLocks/>
        </xdr:cNvGrpSpPr>
      </xdr:nvGrpSpPr>
      <xdr:grpSpPr>
        <a:xfrm>
          <a:off x="6391275" y="1905000"/>
          <a:ext cx="361950" cy="361950"/>
          <a:chOff x="447" y="451"/>
          <a:chExt cx="50" cy="50"/>
        </a:xfrm>
        <a:solidFill>
          <a:srgbClr val="FFFFFF"/>
        </a:solidFill>
      </xdr:grpSpPr>
      <xdr:sp>
        <xdr:nvSpPr>
          <xdr:cNvPr id="39" name="Rectangle 242"/>
          <xdr:cNvSpPr>
            <a:spLocks/>
          </xdr:cNvSpPr>
        </xdr:nvSpPr>
        <xdr:spPr>
          <a:xfrm>
            <a:off x="472" y="476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243"/>
          <xdr:cNvSpPr>
            <a:spLocks/>
          </xdr:cNvSpPr>
        </xdr:nvSpPr>
        <xdr:spPr>
          <a:xfrm>
            <a:off x="447" y="476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244"/>
          <xdr:cNvSpPr>
            <a:spLocks/>
          </xdr:cNvSpPr>
        </xdr:nvSpPr>
        <xdr:spPr>
          <a:xfrm>
            <a:off x="472" y="451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245"/>
          <xdr:cNvSpPr>
            <a:spLocks/>
          </xdr:cNvSpPr>
        </xdr:nvSpPr>
        <xdr:spPr>
          <a:xfrm>
            <a:off x="447" y="451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361950</xdr:colOff>
      <xdr:row>5</xdr:row>
      <xdr:rowOff>361950</xdr:rowOff>
    </xdr:to>
    <xdr:grpSp>
      <xdr:nvGrpSpPr>
        <xdr:cNvPr id="43" name="Group 246"/>
        <xdr:cNvGrpSpPr>
          <a:grpSpLocks/>
        </xdr:cNvGrpSpPr>
      </xdr:nvGrpSpPr>
      <xdr:grpSpPr>
        <a:xfrm>
          <a:off x="5810250" y="1905000"/>
          <a:ext cx="361950" cy="361950"/>
          <a:chOff x="279" y="449"/>
          <a:chExt cx="50" cy="50"/>
        </a:xfrm>
        <a:solidFill>
          <a:srgbClr val="FFFFFF"/>
        </a:solidFill>
      </xdr:grpSpPr>
      <xdr:sp>
        <xdr:nvSpPr>
          <xdr:cNvPr id="44" name="Rectangle 247"/>
          <xdr:cNvSpPr>
            <a:spLocks/>
          </xdr:cNvSpPr>
        </xdr:nvSpPr>
        <xdr:spPr>
          <a:xfrm>
            <a:off x="304" y="474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248"/>
          <xdr:cNvSpPr>
            <a:spLocks/>
          </xdr:cNvSpPr>
        </xdr:nvSpPr>
        <xdr:spPr>
          <a:xfrm>
            <a:off x="279" y="474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249"/>
          <xdr:cNvSpPr>
            <a:spLocks/>
          </xdr:cNvSpPr>
        </xdr:nvSpPr>
        <xdr:spPr>
          <a:xfrm>
            <a:off x="304" y="449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250"/>
          <xdr:cNvSpPr>
            <a:spLocks/>
          </xdr:cNvSpPr>
        </xdr:nvSpPr>
        <xdr:spPr>
          <a:xfrm>
            <a:off x="279" y="449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361950</xdr:colOff>
      <xdr:row>5</xdr:row>
      <xdr:rowOff>361950</xdr:rowOff>
    </xdr:to>
    <xdr:grpSp>
      <xdr:nvGrpSpPr>
        <xdr:cNvPr id="48" name="Group 251"/>
        <xdr:cNvGrpSpPr>
          <a:grpSpLocks/>
        </xdr:cNvGrpSpPr>
      </xdr:nvGrpSpPr>
      <xdr:grpSpPr>
        <a:xfrm>
          <a:off x="2905125" y="1905000"/>
          <a:ext cx="361950" cy="361950"/>
          <a:chOff x="486" y="45"/>
          <a:chExt cx="23" cy="23"/>
        </a:xfrm>
        <a:solidFill>
          <a:srgbClr val="FFFFFF"/>
        </a:solidFill>
      </xdr:grpSpPr>
      <xdr:sp>
        <xdr:nvSpPr>
          <xdr:cNvPr id="49" name="Rectangle 252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253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361950</xdr:colOff>
      <xdr:row>5</xdr:row>
      <xdr:rowOff>361950</xdr:rowOff>
    </xdr:to>
    <xdr:grpSp>
      <xdr:nvGrpSpPr>
        <xdr:cNvPr id="51" name="Group 254"/>
        <xdr:cNvGrpSpPr>
          <a:grpSpLocks/>
        </xdr:cNvGrpSpPr>
      </xdr:nvGrpSpPr>
      <xdr:grpSpPr>
        <a:xfrm>
          <a:off x="1743075" y="1905000"/>
          <a:ext cx="361950" cy="361950"/>
          <a:chOff x="447" y="451"/>
          <a:chExt cx="50" cy="50"/>
        </a:xfrm>
        <a:solidFill>
          <a:srgbClr val="FFFFFF"/>
        </a:solidFill>
      </xdr:grpSpPr>
      <xdr:sp>
        <xdr:nvSpPr>
          <xdr:cNvPr id="52" name="Rectangle 255"/>
          <xdr:cNvSpPr>
            <a:spLocks/>
          </xdr:cNvSpPr>
        </xdr:nvSpPr>
        <xdr:spPr>
          <a:xfrm>
            <a:off x="472" y="476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256"/>
          <xdr:cNvSpPr>
            <a:spLocks/>
          </xdr:cNvSpPr>
        </xdr:nvSpPr>
        <xdr:spPr>
          <a:xfrm>
            <a:off x="447" y="476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257"/>
          <xdr:cNvSpPr>
            <a:spLocks/>
          </xdr:cNvSpPr>
        </xdr:nvSpPr>
        <xdr:spPr>
          <a:xfrm>
            <a:off x="472" y="451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258"/>
          <xdr:cNvSpPr>
            <a:spLocks/>
          </xdr:cNvSpPr>
        </xdr:nvSpPr>
        <xdr:spPr>
          <a:xfrm>
            <a:off x="447" y="451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361950</xdr:colOff>
      <xdr:row>5</xdr:row>
      <xdr:rowOff>361950</xdr:rowOff>
    </xdr:to>
    <xdr:grpSp>
      <xdr:nvGrpSpPr>
        <xdr:cNvPr id="56" name="Group 259"/>
        <xdr:cNvGrpSpPr>
          <a:grpSpLocks/>
        </xdr:cNvGrpSpPr>
      </xdr:nvGrpSpPr>
      <xdr:grpSpPr>
        <a:xfrm>
          <a:off x="1162050" y="1905000"/>
          <a:ext cx="361950" cy="361950"/>
          <a:chOff x="486" y="45"/>
          <a:chExt cx="23" cy="23"/>
        </a:xfrm>
        <a:solidFill>
          <a:srgbClr val="FFFFFF"/>
        </a:solidFill>
      </xdr:grpSpPr>
      <xdr:sp>
        <xdr:nvSpPr>
          <xdr:cNvPr id="57" name="Rectangle 260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261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361950</xdr:colOff>
      <xdr:row>3</xdr:row>
      <xdr:rowOff>361950</xdr:rowOff>
    </xdr:to>
    <xdr:grpSp>
      <xdr:nvGrpSpPr>
        <xdr:cNvPr id="59" name="Group 265"/>
        <xdr:cNvGrpSpPr>
          <a:grpSpLocks/>
        </xdr:cNvGrpSpPr>
      </xdr:nvGrpSpPr>
      <xdr:grpSpPr>
        <a:xfrm flipV="1">
          <a:off x="1743075" y="1143000"/>
          <a:ext cx="361950" cy="361950"/>
          <a:chOff x="486" y="45"/>
          <a:chExt cx="23" cy="23"/>
        </a:xfrm>
        <a:solidFill>
          <a:srgbClr val="FFFFFF"/>
        </a:solidFill>
      </xdr:grpSpPr>
      <xdr:sp>
        <xdr:nvSpPr>
          <xdr:cNvPr id="60" name="Rectangle 266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267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361950</xdr:colOff>
      <xdr:row>3</xdr:row>
      <xdr:rowOff>361950</xdr:rowOff>
    </xdr:to>
    <xdr:grpSp>
      <xdr:nvGrpSpPr>
        <xdr:cNvPr id="62" name="Group 268"/>
        <xdr:cNvGrpSpPr>
          <a:grpSpLocks/>
        </xdr:cNvGrpSpPr>
      </xdr:nvGrpSpPr>
      <xdr:grpSpPr>
        <a:xfrm>
          <a:off x="3486150" y="1143000"/>
          <a:ext cx="361950" cy="361950"/>
          <a:chOff x="486" y="45"/>
          <a:chExt cx="23" cy="23"/>
        </a:xfrm>
        <a:solidFill>
          <a:srgbClr val="FFFFFF"/>
        </a:solidFill>
      </xdr:grpSpPr>
      <xdr:sp>
        <xdr:nvSpPr>
          <xdr:cNvPr id="63" name="Rectangle 269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270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361950</xdr:colOff>
      <xdr:row>5</xdr:row>
      <xdr:rowOff>361950</xdr:rowOff>
    </xdr:to>
    <xdr:grpSp>
      <xdr:nvGrpSpPr>
        <xdr:cNvPr id="65" name="Group 271"/>
        <xdr:cNvGrpSpPr>
          <a:grpSpLocks/>
        </xdr:cNvGrpSpPr>
      </xdr:nvGrpSpPr>
      <xdr:grpSpPr>
        <a:xfrm>
          <a:off x="581025" y="1905000"/>
          <a:ext cx="361950" cy="361950"/>
          <a:chOff x="463" y="206"/>
          <a:chExt cx="50" cy="50"/>
        </a:xfrm>
        <a:solidFill>
          <a:srgbClr val="FFFFFF"/>
        </a:solidFill>
      </xdr:grpSpPr>
      <xdr:sp>
        <xdr:nvSpPr>
          <xdr:cNvPr id="66" name="Rectangle 272"/>
          <xdr:cNvSpPr>
            <a:spLocks/>
          </xdr:cNvSpPr>
        </xdr:nvSpPr>
        <xdr:spPr>
          <a:xfrm rot="16200000">
            <a:off x="463" y="206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273"/>
          <xdr:cNvSpPr>
            <a:spLocks/>
          </xdr:cNvSpPr>
        </xdr:nvSpPr>
        <xdr:spPr>
          <a:xfrm rot="16200000" flipH="1">
            <a:off x="464" y="206"/>
            <a:ext cx="4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171450</xdr:colOff>
      <xdr:row>1</xdr:row>
      <xdr:rowOff>85725</xdr:rowOff>
    </xdr:from>
    <xdr:to>
      <xdr:col>27</xdr:col>
      <xdr:colOff>161925</xdr:colOff>
      <xdr:row>2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95900" y="333375"/>
          <a:ext cx="1476375" cy="3810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 Knobelhilfe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180975</xdr:colOff>
      <xdr:row>9</xdr:row>
      <xdr:rowOff>171450</xdr:rowOff>
    </xdr:to>
    <xdr:grpSp>
      <xdr:nvGrpSpPr>
        <xdr:cNvPr id="2" name="Group 18"/>
        <xdr:cNvGrpSpPr>
          <a:grpSpLocks/>
        </xdr:cNvGrpSpPr>
      </xdr:nvGrpSpPr>
      <xdr:grpSpPr>
        <a:xfrm>
          <a:off x="5619750" y="1981200"/>
          <a:ext cx="180975" cy="171450"/>
          <a:chOff x="487" y="99"/>
          <a:chExt cx="50" cy="51"/>
        </a:xfrm>
        <a:solidFill>
          <a:srgbClr val="FFFFFF"/>
        </a:solidFill>
      </xdr:grpSpPr>
      <xdr:sp>
        <xdr:nvSpPr>
          <xdr:cNvPr id="3" name="Rectangle 19"/>
          <xdr:cNvSpPr>
            <a:spLocks/>
          </xdr:cNvSpPr>
        </xdr:nvSpPr>
        <xdr:spPr>
          <a:xfrm>
            <a:off x="487" y="99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0"/>
          <xdr:cNvSpPr>
            <a:spLocks/>
          </xdr:cNvSpPr>
        </xdr:nvSpPr>
        <xdr:spPr>
          <a:xfrm flipH="1">
            <a:off x="487" y="101"/>
            <a:ext cx="4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180975</xdr:colOff>
      <xdr:row>5</xdr:row>
      <xdr:rowOff>171450</xdr:rowOff>
    </xdr:to>
    <xdr:grpSp>
      <xdr:nvGrpSpPr>
        <xdr:cNvPr id="5" name="Group 21"/>
        <xdr:cNvGrpSpPr>
          <a:grpSpLocks/>
        </xdr:cNvGrpSpPr>
      </xdr:nvGrpSpPr>
      <xdr:grpSpPr>
        <a:xfrm>
          <a:off x="5619750" y="1238250"/>
          <a:ext cx="180975" cy="171450"/>
          <a:chOff x="463" y="206"/>
          <a:chExt cx="50" cy="50"/>
        </a:xfrm>
        <a:solidFill>
          <a:srgbClr val="FFFFFF"/>
        </a:solidFill>
      </xdr:grpSpPr>
      <xdr:sp>
        <xdr:nvSpPr>
          <xdr:cNvPr id="6" name="Rectangle 22"/>
          <xdr:cNvSpPr>
            <a:spLocks/>
          </xdr:cNvSpPr>
        </xdr:nvSpPr>
        <xdr:spPr>
          <a:xfrm rot="16200000">
            <a:off x="463" y="206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23"/>
          <xdr:cNvSpPr>
            <a:spLocks/>
          </xdr:cNvSpPr>
        </xdr:nvSpPr>
        <xdr:spPr>
          <a:xfrm rot="16200000" flipH="1">
            <a:off x="464" y="206"/>
            <a:ext cx="4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8</xdr:row>
      <xdr:rowOff>0</xdr:rowOff>
    </xdr:from>
    <xdr:to>
      <xdr:col>23</xdr:col>
      <xdr:colOff>180975</xdr:colOff>
      <xdr:row>8</xdr:row>
      <xdr:rowOff>171450</xdr:rowOff>
    </xdr:to>
    <xdr:grpSp>
      <xdr:nvGrpSpPr>
        <xdr:cNvPr id="8" name="Group 28"/>
        <xdr:cNvGrpSpPr>
          <a:grpSpLocks/>
        </xdr:cNvGrpSpPr>
      </xdr:nvGrpSpPr>
      <xdr:grpSpPr>
        <a:xfrm>
          <a:off x="5619750" y="1733550"/>
          <a:ext cx="180975" cy="171450"/>
          <a:chOff x="464" y="98"/>
          <a:chExt cx="50" cy="50"/>
        </a:xfrm>
        <a:solidFill>
          <a:srgbClr val="FFFFFF"/>
        </a:solidFill>
      </xdr:grpSpPr>
      <xdr:sp>
        <xdr:nvSpPr>
          <xdr:cNvPr id="9" name="Rectangle 29"/>
          <xdr:cNvSpPr>
            <a:spLocks/>
          </xdr:cNvSpPr>
        </xdr:nvSpPr>
        <xdr:spPr>
          <a:xfrm>
            <a:off x="464" y="98"/>
            <a:ext cx="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30"/>
          <xdr:cNvSpPr>
            <a:spLocks/>
          </xdr:cNvSpPr>
        </xdr:nvSpPr>
        <xdr:spPr>
          <a:xfrm>
            <a:off x="486" y="119"/>
            <a:ext cx="8" cy="8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180975</xdr:colOff>
      <xdr:row>4</xdr:row>
      <xdr:rowOff>171450</xdr:rowOff>
    </xdr:to>
    <xdr:grpSp>
      <xdr:nvGrpSpPr>
        <xdr:cNvPr id="11" name="Group 31"/>
        <xdr:cNvGrpSpPr>
          <a:grpSpLocks/>
        </xdr:cNvGrpSpPr>
      </xdr:nvGrpSpPr>
      <xdr:grpSpPr>
        <a:xfrm>
          <a:off x="5619750" y="990600"/>
          <a:ext cx="180975" cy="171450"/>
          <a:chOff x="422" y="473"/>
          <a:chExt cx="50" cy="50"/>
        </a:xfrm>
        <a:solidFill>
          <a:srgbClr val="FFFFFF"/>
        </a:solidFill>
      </xdr:grpSpPr>
      <xdr:grpSp>
        <xdr:nvGrpSpPr>
          <xdr:cNvPr id="12" name="Group 32"/>
          <xdr:cNvGrpSpPr>
            <a:grpSpLocks/>
          </xdr:cNvGrpSpPr>
        </xdr:nvGrpSpPr>
        <xdr:grpSpPr>
          <a:xfrm>
            <a:off x="422" y="498"/>
            <a:ext cx="50" cy="25"/>
            <a:chOff x="475" y="42"/>
            <a:chExt cx="50" cy="25"/>
          </a:xfrm>
          <a:solidFill>
            <a:srgbClr val="FFFFFF"/>
          </a:solidFill>
        </xdr:grpSpPr>
        <xdr:sp>
          <xdr:nvSpPr>
            <xdr:cNvPr id="13" name="Rectangle 33"/>
            <xdr:cNvSpPr>
              <a:spLocks/>
            </xdr:cNvSpPr>
          </xdr:nvSpPr>
          <xdr:spPr>
            <a:xfrm>
              <a:off x="500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34"/>
            <xdr:cNvSpPr>
              <a:spLocks/>
            </xdr:cNvSpPr>
          </xdr:nvSpPr>
          <xdr:spPr>
            <a:xfrm>
              <a:off x="475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35"/>
          <xdr:cNvGrpSpPr>
            <a:grpSpLocks/>
          </xdr:cNvGrpSpPr>
        </xdr:nvGrpSpPr>
        <xdr:grpSpPr>
          <a:xfrm>
            <a:off x="422" y="473"/>
            <a:ext cx="50" cy="25"/>
            <a:chOff x="475" y="42"/>
            <a:chExt cx="50" cy="25"/>
          </a:xfrm>
          <a:solidFill>
            <a:srgbClr val="FFFFFF"/>
          </a:solidFill>
        </xdr:grpSpPr>
        <xdr:sp>
          <xdr:nvSpPr>
            <xdr:cNvPr id="16" name="Rectangle 36"/>
            <xdr:cNvSpPr>
              <a:spLocks/>
            </xdr:cNvSpPr>
          </xdr:nvSpPr>
          <xdr:spPr>
            <a:xfrm>
              <a:off x="500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37"/>
            <xdr:cNvSpPr>
              <a:spLocks/>
            </xdr:cNvSpPr>
          </xdr:nvSpPr>
          <xdr:spPr>
            <a:xfrm>
              <a:off x="475" y="42"/>
              <a:ext cx="25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180975</xdr:colOff>
      <xdr:row>12</xdr:row>
      <xdr:rowOff>171450</xdr:rowOff>
    </xdr:to>
    <xdr:grpSp>
      <xdr:nvGrpSpPr>
        <xdr:cNvPr id="18" name="Group 43"/>
        <xdr:cNvGrpSpPr>
          <a:grpSpLocks/>
        </xdr:cNvGrpSpPr>
      </xdr:nvGrpSpPr>
      <xdr:grpSpPr>
        <a:xfrm>
          <a:off x="5619750" y="2724150"/>
          <a:ext cx="180975" cy="171450"/>
          <a:chOff x="447" y="451"/>
          <a:chExt cx="50" cy="50"/>
        </a:xfrm>
        <a:solidFill>
          <a:srgbClr val="FFFFFF"/>
        </a:solidFill>
      </xdr:grpSpPr>
      <xdr:sp>
        <xdr:nvSpPr>
          <xdr:cNvPr id="19" name="Rectangle 44"/>
          <xdr:cNvSpPr>
            <a:spLocks/>
          </xdr:cNvSpPr>
        </xdr:nvSpPr>
        <xdr:spPr>
          <a:xfrm>
            <a:off x="472" y="476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45"/>
          <xdr:cNvSpPr>
            <a:spLocks/>
          </xdr:cNvSpPr>
        </xdr:nvSpPr>
        <xdr:spPr>
          <a:xfrm>
            <a:off x="447" y="476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46"/>
          <xdr:cNvSpPr>
            <a:spLocks/>
          </xdr:cNvSpPr>
        </xdr:nvSpPr>
        <xdr:spPr>
          <a:xfrm>
            <a:off x="472" y="451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47"/>
          <xdr:cNvSpPr>
            <a:spLocks/>
          </xdr:cNvSpPr>
        </xdr:nvSpPr>
        <xdr:spPr>
          <a:xfrm>
            <a:off x="447" y="451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180975</xdr:colOff>
      <xdr:row>11</xdr:row>
      <xdr:rowOff>171450</xdr:rowOff>
    </xdr:to>
    <xdr:grpSp>
      <xdr:nvGrpSpPr>
        <xdr:cNvPr id="23" name="Group 48"/>
        <xdr:cNvGrpSpPr>
          <a:grpSpLocks/>
        </xdr:cNvGrpSpPr>
      </xdr:nvGrpSpPr>
      <xdr:grpSpPr>
        <a:xfrm>
          <a:off x="5619750" y="2476500"/>
          <a:ext cx="180975" cy="171450"/>
          <a:chOff x="279" y="449"/>
          <a:chExt cx="50" cy="50"/>
        </a:xfrm>
        <a:solidFill>
          <a:srgbClr val="FFFFFF"/>
        </a:solidFill>
      </xdr:grpSpPr>
      <xdr:sp>
        <xdr:nvSpPr>
          <xdr:cNvPr id="24" name="Rectangle 49"/>
          <xdr:cNvSpPr>
            <a:spLocks/>
          </xdr:cNvSpPr>
        </xdr:nvSpPr>
        <xdr:spPr>
          <a:xfrm>
            <a:off x="304" y="474"/>
            <a:ext cx="25" cy="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50"/>
          <xdr:cNvSpPr>
            <a:spLocks/>
          </xdr:cNvSpPr>
        </xdr:nvSpPr>
        <xdr:spPr>
          <a:xfrm>
            <a:off x="279" y="474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51"/>
          <xdr:cNvSpPr>
            <a:spLocks/>
          </xdr:cNvSpPr>
        </xdr:nvSpPr>
        <xdr:spPr>
          <a:xfrm>
            <a:off x="304" y="449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52"/>
          <xdr:cNvSpPr>
            <a:spLocks/>
          </xdr:cNvSpPr>
        </xdr:nvSpPr>
        <xdr:spPr>
          <a:xfrm>
            <a:off x="279" y="449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180975</xdr:colOff>
      <xdr:row>7</xdr:row>
      <xdr:rowOff>57150</xdr:rowOff>
    </xdr:to>
    <xdr:grpSp>
      <xdr:nvGrpSpPr>
        <xdr:cNvPr id="28" name="Group 68"/>
        <xdr:cNvGrpSpPr>
          <a:grpSpLocks/>
        </xdr:cNvGrpSpPr>
      </xdr:nvGrpSpPr>
      <xdr:grpSpPr>
        <a:xfrm>
          <a:off x="5619750" y="1485900"/>
          <a:ext cx="180975" cy="180975"/>
          <a:chOff x="291" y="537"/>
          <a:chExt cx="50" cy="49"/>
        </a:xfrm>
        <a:solidFill>
          <a:srgbClr val="FFFFFF"/>
        </a:solidFill>
      </xdr:grpSpPr>
      <xdr:sp>
        <xdr:nvSpPr>
          <xdr:cNvPr id="29" name="Rectangle 69"/>
          <xdr:cNvSpPr>
            <a:spLocks/>
          </xdr:cNvSpPr>
        </xdr:nvSpPr>
        <xdr:spPr>
          <a:xfrm>
            <a:off x="291" y="537"/>
            <a:ext cx="2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70"/>
          <xdr:cNvSpPr>
            <a:spLocks/>
          </xdr:cNvSpPr>
        </xdr:nvSpPr>
        <xdr:spPr>
          <a:xfrm>
            <a:off x="316" y="537"/>
            <a:ext cx="2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180975</xdr:colOff>
      <xdr:row>13</xdr:row>
      <xdr:rowOff>171450</xdr:rowOff>
    </xdr:to>
    <xdr:grpSp>
      <xdr:nvGrpSpPr>
        <xdr:cNvPr id="31" name="Group 87"/>
        <xdr:cNvGrpSpPr>
          <a:grpSpLocks/>
        </xdr:cNvGrpSpPr>
      </xdr:nvGrpSpPr>
      <xdr:grpSpPr>
        <a:xfrm>
          <a:off x="5619750" y="2971800"/>
          <a:ext cx="180975" cy="171450"/>
          <a:chOff x="486" y="45"/>
          <a:chExt cx="23" cy="23"/>
        </a:xfrm>
        <a:solidFill>
          <a:srgbClr val="FFFFFF"/>
        </a:solidFill>
      </xdr:grpSpPr>
      <xdr:sp>
        <xdr:nvSpPr>
          <xdr:cNvPr id="32" name="Rectangle 88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89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180975</xdr:colOff>
      <xdr:row>10</xdr:row>
      <xdr:rowOff>171450</xdr:rowOff>
    </xdr:to>
    <xdr:grpSp>
      <xdr:nvGrpSpPr>
        <xdr:cNvPr id="34" name="Group 90"/>
        <xdr:cNvGrpSpPr>
          <a:grpSpLocks/>
        </xdr:cNvGrpSpPr>
      </xdr:nvGrpSpPr>
      <xdr:grpSpPr>
        <a:xfrm flipV="1">
          <a:off x="5619750" y="2228850"/>
          <a:ext cx="180975" cy="171450"/>
          <a:chOff x="486" y="45"/>
          <a:chExt cx="23" cy="23"/>
        </a:xfrm>
        <a:solidFill>
          <a:srgbClr val="FFFFFF"/>
        </a:solidFill>
      </xdr:grpSpPr>
      <xdr:sp>
        <xdr:nvSpPr>
          <xdr:cNvPr id="35" name="Rectangle 91"/>
          <xdr:cNvSpPr>
            <a:spLocks/>
          </xdr:cNvSpPr>
        </xdr:nvSpPr>
        <xdr:spPr>
          <a:xfrm flipV="1">
            <a:off x="486" y="45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92"/>
          <xdr:cNvSpPr>
            <a:spLocks/>
          </xdr:cNvSpPr>
        </xdr:nvSpPr>
        <xdr:spPr>
          <a:xfrm>
            <a:off x="486" y="51"/>
            <a:ext cx="23" cy="1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110" width="3.7109375" style="0" customWidth="1"/>
  </cols>
  <sheetData>
    <row r="1" spans="1:114" ht="6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21"/>
      <c r="AB1" s="21"/>
      <c r="AC1" s="21"/>
      <c r="AD1" s="22"/>
      <c r="AE1" s="22"/>
      <c r="AF1" s="22"/>
      <c r="AG1" s="22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</row>
    <row r="2" spans="1:114" ht="19.5" customHeight="1" thickBot="1">
      <c r="A2" s="4"/>
      <c r="B2" s="4"/>
      <c r="C2" s="30"/>
      <c r="D2" s="30"/>
      <c r="E2" s="30"/>
      <c r="F2" s="30"/>
      <c r="G2" s="3"/>
      <c r="H2" s="30"/>
      <c r="I2" s="30"/>
      <c r="J2" s="30"/>
      <c r="K2" s="30"/>
      <c r="L2" s="3"/>
      <c r="M2" s="30"/>
      <c r="N2" s="30"/>
      <c r="O2" s="30"/>
      <c r="P2" s="30"/>
      <c r="Q2" s="1"/>
      <c r="R2" s="1"/>
      <c r="S2" s="4"/>
      <c r="T2" s="4"/>
      <c r="U2" s="4"/>
      <c r="V2" s="4"/>
      <c r="W2" s="4"/>
      <c r="X2" s="4"/>
      <c r="Y2" s="5"/>
      <c r="Z2" s="5"/>
      <c r="AA2" s="21"/>
      <c r="AB2" s="21"/>
      <c r="AC2" s="21"/>
      <c r="AD2" s="22"/>
      <c r="AE2" s="22"/>
      <c r="AF2" s="22"/>
      <c r="AG2" s="22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</row>
    <row r="3" spans="1:114" ht="19.5" customHeight="1" thickBot="1">
      <c r="A3" s="4"/>
      <c r="B3" s="4"/>
      <c r="C3" s="6">
        <f>IF(E23&gt;0,E23-1,"")</f>
      </c>
      <c r="D3" s="6">
        <f>IF(H23&gt;0,H23-1,"")</f>
      </c>
      <c r="E3" s="6">
        <f>IF(K23&gt;0,K23-1,"")</f>
      </c>
      <c r="F3" s="6">
        <f>IF(N23&gt;0,N23-1,"")</f>
      </c>
      <c r="G3" s="9" t="s">
        <v>0</v>
      </c>
      <c r="H3" s="6">
        <f>IF(R23&gt;0,R23-1,"")</f>
      </c>
      <c r="I3" s="6">
        <f>IF(U23&gt;0,U23-1,"")</f>
      </c>
      <c r="J3" s="6">
        <f>IF(X23&gt;0,X23-1,"")</f>
      </c>
      <c r="K3" s="6">
        <f>IF(AA23&gt;0,AA23-1,"")</f>
      </c>
      <c r="L3" s="4" t="s">
        <v>1</v>
      </c>
      <c r="M3" s="6">
        <f>IF(AE23&gt;0,AE23-1,"")</f>
      </c>
      <c r="N3" s="6">
        <f>IF(AH23&gt;0,AH23-1,"")</f>
      </c>
      <c r="O3" s="6">
        <f>IF(AK23&gt;0,AK23-1,"")</f>
      </c>
      <c r="P3" s="6">
        <f>IF(AN23&gt;0,AN23-1,"")</f>
      </c>
      <c r="Q3" s="4"/>
      <c r="R3" s="4" t="str">
        <f>IF(X12=1,"ok","Fehler")</f>
        <v>ok</v>
      </c>
      <c r="S3" s="4"/>
      <c r="T3" s="4"/>
      <c r="U3" s="4"/>
      <c r="V3" s="4"/>
      <c r="W3" s="4"/>
      <c r="X3" s="4"/>
      <c r="Y3" s="5"/>
      <c r="Z3" s="5"/>
      <c r="AA3" s="21"/>
      <c r="AB3" s="21"/>
      <c r="AC3" s="21"/>
      <c r="AD3" s="2">
        <f>IF(C3="",0,C3)</f>
        <v>0</v>
      </c>
      <c r="AE3" s="2">
        <f>IF(D3="",0,D3)</f>
        <v>0</v>
      </c>
      <c r="AF3" s="2">
        <f>IF(E3="",0,E3)</f>
        <v>0</v>
      </c>
      <c r="AG3" s="2">
        <f>IF(F3="",0,F3)</f>
        <v>0</v>
      </c>
      <c r="AH3" s="20"/>
      <c r="AI3" s="20">
        <f>IF(H3="",0,H3)</f>
        <v>0</v>
      </c>
      <c r="AJ3" s="20">
        <f>IF(I3="",0,I3)</f>
        <v>0</v>
      </c>
      <c r="AK3" s="20">
        <f>IF(J3="",0,J3)</f>
        <v>0</v>
      </c>
      <c r="AL3" s="20">
        <f>IF(K3="",0,K3)</f>
        <v>0</v>
      </c>
      <c r="AM3" s="20"/>
      <c r="AN3" s="20">
        <f>IF(M3="",0,M3)</f>
        <v>0</v>
      </c>
      <c r="AO3" s="20">
        <f>IF(N3="",0,N3)</f>
        <v>0</v>
      </c>
      <c r="AP3" s="20">
        <f>IF(O3="",0,O3)</f>
        <v>0</v>
      </c>
      <c r="AQ3" s="20">
        <f>IF(P3="",0,P3)</f>
        <v>0</v>
      </c>
      <c r="AR3" s="23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</row>
    <row r="4" spans="1:114" ht="19.5" customHeight="1" thickBot="1">
      <c r="A4" s="4"/>
      <c r="B4" s="4"/>
      <c r="C4" s="4"/>
      <c r="D4" s="4"/>
      <c r="E4" s="4"/>
      <c r="F4" s="9" t="s">
        <v>0</v>
      </c>
      <c r="G4" s="4"/>
      <c r="H4" s="4"/>
      <c r="I4" s="4"/>
      <c r="J4" s="4"/>
      <c r="K4" s="9" t="s">
        <v>0</v>
      </c>
      <c r="L4" s="4"/>
      <c r="M4" s="4"/>
      <c r="N4" s="4"/>
      <c r="O4" s="4"/>
      <c r="P4" s="9" t="s">
        <v>0</v>
      </c>
      <c r="Q4" s="4"/>
      <c r="R4" s="4"/>
      <c r="S4" s="4"/>
      <c r="T4" s="4"/>
      <c r="U4" s="4"/>
      <c r="V4" s="4"/>
      <c r="W4" s="4"/>
      <c r="X4" s="4"/>
      <c r="Y4" s="5"/>
      <c r="Z4" s="5"/>
      <c r="AA4" s="21"/>
      <c r="AB4" s="21"/>
      <c r="AC4" s="21"/>
      <c r="AD4" s="25"/>
      <c r="AE4" s="25"/>
      <c r="AF4" s="25"/>
      <c r="AG4" s="25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3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</row>
    <row r="5" spans="1:114" ht="19.5" customHeight="1" thickBot="1">
      <c r="A5" s="4"/>
      <c r="B5" s="4"/>
      <c r="C5" s="30"/>
      <c r="D5" s="30"/>
      <c r="E5" s="30"/>
      <c r="F5" s="30"/>
      <c r="G5" s="3"/>
      <c r="H5" s="30"/>
      <c r="I5" s="30"/>
      <c r="J5" s="30"/>
      <c r="K5" s="30"/>
      <c r="L5" s="3"/>
      <c r="M5" s="30"/>
      <c r="N5" s="30"/>
      <c r="O5" s="30"/>
      <c r="P5" s="30"/>
      <c r="Q5" s="1"/>
      <c r="R5" s="1"/>
      <c r="S5" s="4"/>
      <c r="T5" s="4"/>
      <c r="U5" s="4"/>
      <c r="V5" s="4"/>
      <c r="W5" s="4"/>
      <c r="X5" s="4"/>
      <c r="Y5" s="13" t="s">
        <v>2</v>
      </c>
      <c r="Z5" s="14"/>
      <c r="AA5" s="8">
        <f>IF(Z5&lt;&gt;"",Z5+1,"")</f>
      </c>
      <c r="AB5" s="21"/>
      <c r="AC5" s="21"/>
      <c r="AD5" s="25"/>
      <c r="AE5" s="25"/>
      <c r="AF5" s="25"/>
      <c r="AG5" s="25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3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</row>
    <row r="6" spans="1:114" ht="19.5" customHeight="1" thickBot="1">
      <c r="A6" s="4"/>
      <c r="B6" s="4"/>
      <c r="C6" s="6">
        <f>IF(E26&gt;0,E26-1,"")</f>
      </c>
      <c r="D6" s="6">
        <f>IF(H26&gt;0,H26-1,"")</f>
      </c>
      <c r="E6" s="6">
        <f>IF(K26&gt;0,K26-1,"")</f>
      </c>
      <c r="F6" s="6">
        <f>IF(N26&gt;0,N26-1,"")</f>
      </c>
      <c r="G6" s="9" t="s">
        <v>0</v>
      </c>
      <c r="H6" s="6">
        <f>IF(R26&gt;0,R26-1,"")</f>
      </c>
      <c r="I6" s="6">
        <f>IF(U26&gt;0,U26-1,"")</f>
      </c>
      <c r="J6" s="6">
        <f>IF(X26&gt;0,X26-1,"")</f>
      </c>
      <c r="K6" s="6">
        <f>IF(AA26&gt;0,AA26-1,"")</f>
      </c>
      <c r="L6" s="4" t="s">
        <v>1</v>
      </c>
      <c r="M6" s="6">
        <f>IF(AE26&gt;0,AE26-1,"")</f>
      </c>
      <c r="N6" s="6">
        <f>IF(AH26&gt;0,AH26-1,"")</f>
      </c>
      <c r="O6" s="6">
        <f>IF(AK26&gt;0,AK26-1,"")</f>
      </c>
      <c r="P6" s="6">
        <f>IF(AN26&gt;0,AN26-1,"")</f>
      </c>
      <c r="Q6" s="4"/>
      <c r="R6" s="4" t="str">
        <f>IF(X14=1,"ok","Fehler")</f>
        <v>ok</v>
      </c>
      <c r="S6" s="4"/>
      <c r="T6" s="4"/>
      <c r="U6" s="4"/>
      <c r="V6" s="4"/>
      <c r="W6" s="4"/>
      <c r="X6" s="4"/>
      <c r="Y6" s="15" t="s">
        <v>3</v>
      </c>
      <c r="Z6" s="16"/>
      <c r="AA6" s="8">
        <f>IF(Z6&lt;&gt;"",Z6+1,"")</f>
      </c>
      <c r="AB6" s="21"/>
      <c r="AC6" s="21"/>
      <c r="AD6" s="25">
        <f>IF(C6="",0,C6)</f>
        <v>0</v>
      </c>
      <c r="AE6" s="25">
        <f>IF(D6="",0,D6)</f>
        <v>0</v>
      </c>
      <c r="AF6" s="25">
        <f>IF(E6="",0,E6)</f>
        <v>0</v>
      </c>
      <c r="AG6" s="25">
        <f>IF(F6="",0,F6)</f>
        <v>0</v>
      </c>
      <c r="AH6" s="26"/>
      <c r="AI6" s="26">
        <f>IF(H6="",0,H6)</f>
        <v>0</v>
      </c>
      <c r="AJ6" s="26">
        <f>IF(I6="",0,I6)</f>
        <v>0</v>
      </c>
      <c r="AK6" s="26">
        <f>IF(J6="",0,J6)</f>
        <v>0</v>
      </c>
      <c r="AL6" s="26">
        <f>IF(K6="",0,K6)</f>
        <v>0</v>
      </c>
      <c r="AM6" s="26"/>
      <c r="AN6" s="26">
        <f>IF(M6="",0,M6)</f>
        <v>0</v>
      </c>
      <c r="AO6" s="26">
        <f>IF(N6="",0,N6)</f>
        <v>0</v>
      </c>
      <c r="AP6" s="26">
        <f>IF(O6="",0,O6)</f>
        <v>0</v>
      </c>
      <c r="AQ6" s="26">
        <f>IF(P6="",0,P6)</f>
        <v>0</v>
      </c>
      <c r="AR6" s="23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</row>
    <row r="7" spans="1:114" ht="9.75" customHeight="1" thickBo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4"/>
      <c r="X7" s="4"/>
      <c r="Y7" s="54" t="s">
        <v>4</v>
      </c>
      <c r="Z7" s="45"/>
      <c r="AA7" s="57">
        <f>IF(Z7&lt;&gt;"",Z7+1,"")</f>
      </c>
      <c r="AB7" s="21"/>
      <c r="AC7" s="21"/>
      <c r="AD7" s="25"/>
      <c r="AE7" s="25"/>
      <c r="AF7" s="25"/>
      <c r="AG7" s="2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3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</row>
    <row r="8" spans="1:114" ht="9.7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7"/>
      <c r="N8" s="7"/>
      <c r="O8" s="7"/>
      <c r="P8" s="7"/>
      <c r="Q8" s="4"/>
      <c r="R8" s="4"/>
      <c r="S8" s="4"/>
      <c r="T8" s="4"/>
      <c r="U8" s="4"/>
      <c r="V8" s="4"/>
      <c r="W8" s="4"/>
      <c r="X8" s="4"/>
      <c r="Y8" s="55"/>
      <c r="Z8" s="56"/>
      <c r="AA8" s="58"/>
      <c r="AB8" s="21"/>
      <c r="AC8" s="21"/>
      <c r="AD8" s="25"/>
      <c r="AE8" s="25"/>
      <c r="AF8" s="25"/>
      <c r="AG8" s="25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3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</row>
    <row r="9" spans="1:114" ht="19.5" customHeight="1" thickBot="1">
      <c r="A9" s="4"/>
      <c r="B9" s="4"/>
      <c r="C9" s="30"/>
      <c r="D9" s="30"/>
      <c r="E9" s="30"/>
      <c r="F9" s="30"/>
      <c r="G9" s="3"/>
      <c r="H9" s="30"/>
      <c r="I9" s="30"/>
      <c r="J9" s="30"/>
      <c r="K9" s="30"/>
      <c r="L9" s="3"/>
      <c r="M9" s="30"/>
      <c r="N9" s="30"/>
      <c r="O9" s="30"/>
      <c r="P9" s="30"/>
      <c r="Q9" s="1"/>
      <c r="R9" s="1"/>
      <c r="S9" s="4"/>
      <c r="T9" s="52" t="str">
        <f>IF(AND(M12+M14+M17+S17&gt;0,X21=1),"gelöst","unvollständig")</f>
        <v>unvollständig</v>
      </c>
      <c r="U9" s="52"/>
      <c r="V9" s="52"/>
      <c r="W9" s="4"/>
      <c r="X9" s="4"/>
      <c r="Y9" s="17" t="s">
        <v>5</v>
      </c>
      <c r="Z9" s="18"/>
      <c r="AA9" s="8">
        <f aca="true" t="shared" si="0" ref="AA9:AA15">IF(Z9&lt;&gt;"",Z9+1,"")</f>
      </c>
      <c r="AB9" s="21"/>
      <c r="AC9" s="21"/>
      <c r="AD9" s="25"/>
      <c r="AE9" s="25"/>
      <c r="AF9" s="25"/>
      <c r="AG9" s="25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3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</row>
    <row r="10" spans="1:114" ht="19.5" customHeight="1" thickBot="1">
      <c r="A10" s="4"/>
      <c r="B10" s="4"/>
      <c r="C10" s="6">
        <f>IF(E30&gt;0,E30-1,"")</f>
      </c>
      <c r="D10" s="6">
        <f>IF(H30&gt;0,H30-1,"")</f>
      </c>
      <c r="E10" s="6">
        <f>IF(K30&gt;0,K30-1,"")</f>
      </c>
      <c r="F10" s="6">
        <f>IF(N30&gt;0,N30-1,"")</f>
      </c>
      <c r="G10" s="9" t="s">
        <v>0</v>
      </c>
      <c r="H10" s="6">
        <f>IF(R30&gt;0,R30-1,"")</f>
      </c>
      <c r="I10" s="6">
        <f>IF(U30&gt;0,U30-1,"")</f>
      </c>
      <c r="J10" s="6">
        <f>IF(X30&gt;0,X30-1,"")</f>
      </c>
      <c r="K10" s="6">
        <f>IF(AA30&gt;0,AA30-1,"")</f>
      </c>
      <c r="L10" s="4" t="s">
        <v>1</v>
      </c>
      <c r="M10" s="6">
        <f>IF(AE30&gt;0,AE30-1,"")</f>
      </c>
      <c r="N10" s="6">
        <f>IF(AH30&gt;0,AH30-1,"")</f>
      </c>
      <c r="O10" s="6">
        <f>IF(AK30&gt;0,AK30-1,"")</f>
      </c>
      <c r="P10" s="6">
        <f>IF(AN30&gt;0,AN30-1,"")</f>
      </c>
      <c r="Q10" s="4"/>
      <c r="R10" s="4" t="str">
        <f>IF(X17=1,"ok","Fehler")</f>
        <v>ok</v>
      </c>
      <c r="S10" s="4"/>
      <c r="T10" s="4"/>
      <c r="U10" s="4"/>
      <c r="V10" s="4"/>
      <c r="W10" s="4"/>
      <c r="X10" s="4"/>
      <c r="Y10" s="17" t="s">
        <v>6</v>
      </c>
      <c r="Z10" s="18"/>
      <c r="AA10" s="8">
        <f t="shared" si="0"/>
      </c>
      <c r="AB10" s="21"/>
      <c r="AC10" s="21"/>
      <c r="AD10" s="25">
        <f>IF(C10="",0,C10)</f>
        <v>0</v>
      </c>
      <c r="AE10" s="25">
        <f>IF(D10="",0,D10)</f>
        <v>0</v>
      </c>
      <c r="AF10" s="25">
        <f>IF(E10="",0,E10)</f>
        <v>0</v>
      </c>
      <c r="AG10" s="25">
        <f>IF(F10="",0,F10)</f>
        <v>0</v>
      </c>
      <c r="AH10" s="26"/>
      <c r="AI10" s="26">
        <f>IF(H10="",0,H10)</f>
        <v>0</v>
      </c>
      <c r="AJ10" s="26">
        <f>IF(I10="",0,I10)</f>
        <v>0</v>
      </c>
      <c r="AK10" s="26">
        <f>IF(J10="",0,J10)</f>
        <v>0</v>
      </c>
      <c r="AL10" s="26">
        <f>IF(K10="",0,K10)</f>
        <v>0</v>
      </c>
      <c r="AM10" s="26"/>
      <c r="AN10" s="26">
        <f>IF(M10="",0,M10)</f>
        <v>0</v>
      </c>
      <c r="AO10" s="26">
        <f>IF(N10="",0,N10)</f>
        <v>0</v>
      </c>
      <c r="AP10" s="26">
        <f>IF(O10="",0,O10)</f>
        <v>0</v>
      </c>
      <c r="AQ10" s="26">
        <f>IF(P10="",0,P10)</f>
        <v>0</v>
      </c>
      <c r="AR10" s="23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</row>
    <row r="11" spans="1:114" ht="19.5" customHeight="1" thickBot="1">
      <c r="A11" s="4"/>
      <c r="B11" s="4"/>
      <c r="C11" s="4"/>
      <c r="D11" s="4"/>
      <c r="E11" s="4"/>
      <c r="F11" s="4" t="str">
        <f>IF(F21=1,"ok","Fehler")</f>
        <v>ok</v>
      </c>
      <c r="G11" s="4"/>
      <c r="H11" s="4"/>
      <c r="I11" s="4"/>
      <c r="J11" s="4"/>
      <c r="K11" s="4" t="str">
        <f>IF(K21=1,"ok","Fehler")</f>
        <v>ok</v>
      </c>
      <c r="L11" s="4"/>
      <c r="M11" s="4"/>
      <c r="N11" s="4"/>
      <c r="O11" s="4"/>
      <c r="P11" s="4" t="str">
        <f>IF(V21=1,"ok","Fehler")</f>
        <v>ok</v>
      </c>
      <c r="Q11" s="4"/>
      <c r="R11" s="4"/>
      <c r="S11" s="4"/>
      <c r="T11" s="4"/>
      <c r="U11" s="4"/>
      <c r="V11" s="4"/>
      <c r="W11" s="4"/>
      <c r="X11" s="4"/>
      <c r="Y11" s="17" t="s">
        <v>7</v>
      </c>
      <c r="Z11" s="18"/>
      <c r="AA11" s="8">
        <f t="shared" si="0"/>
      </c>
      <c r="AB11" s="21"/>
      <c r="AC11" s="21"/>
      <c r="AD11" s="21"/>
      <c r="AE11" s="21"/>
      <c r="AF11" s="21"/>
      <c r="AG11" s="21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3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</row>
    <row r="12" spans="1:114" ht="19.5" customHeight="1" thickBot="1">
      <c r="A12" s="4"/>
      <c r="B12" s="4"/>
      <c r="C12" s="46">
        <f>AD3*1000+AE3*100+AF3*10+AG3</f>
        <v>0</v>
      </c>
      <c r="D12" s="47"/>
      <c r="E12" s="47"/>
      <c r="F12" s="48"/>
      <c r="G12" s="4" t="str">
        <f>G3</f>
        <v>*</v>
      </c>
      <c r="H12" s="46">
        <f>AI3*1000+AJ3*100+AK3*10+AL3</f>
        <v>0</v>
      </c>
      <c r="I12" s="47"/>
      <c r="J12" s="47"/>
      <c r="K12" s="48"/>
      <c r="L12" s="4" t="str">
        <f>L3</f>
        <v>=</v>
      </c>
      <c r="M12" s="41">
        <f>IF(G3="+",C12+H12,IF(G3="-",C12-H12,IF(G3="*",C12*H12,IF(G3=":",C12/H12,""))))</f>
        <v>0</v>
      </c>
      <c r="N12" s="42"/>
      <c r="O12" s="42"/>
      <c r="P12" s="43"/>
      <c r="Q12" s="4"/>
      <c r="R12" s="4"/>
      <c r="S12" s="46">
        <f>AN3*1000+AO3*100+AP3*10+AQ3</f>
        <v>0</v>
      </c>
      <c r="T12" s="47"/>
      <c r="U12" s="47"/>
      <c r="V12" s="48"/>
      <c r="W12" s="4"/>
      <c r="X12" s="8">
        <f>IF(M12=S12,1,0)</f>
        <v>1</v>
      </c>
      <c r="Y12" s="17" t="s">
        <v>8</v>
      </c>
      <c r="Z12" s="18"/>
      <c r="AA12" s="8">
        <f t="shared" si="0"/>
      </c>
      <c r="AB12" s="21"/>
      <c r="AC12" s="21"/>
      <c r="AD12" s="21"/>
      <c r="AE12" s="21"/>
      <c r="AF12" s="21"/>
      <c r="AG12" s="21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3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</row>
    <row r="13" spans="1:114" ht="19.5" customHeight="1" thickBot="1">
      <c r="A13" s="4"/>
      <c r="B13" s="4"/>
      <c r="C13" s="4"/>
      <c r="D13" s="4"/>
      <c r="E13" s="4" t="str">
        <f>F4</f>
        <v>*</v>
      </c>
      <c r="F13" s="4"/>
      <c r="G13" s="4"/>
      <c r="H13" s="4"/>
      <c r="I13" s="4"/>
      <c r="J13" s="4" t="str">
        <f>K4</f>
        <v>*</v>
      </c>
      <c r="K13" s="4"/>
      <c r="L13" s="4"/>
      <c r="M13" s="4"/>
      <c r="N13" s="4"/>
      <c r="O13" s="4" t="str">
        <f>P4</f>
        <v>*</v>
      </c>
      <c r="P13" s="4"/>
      <c r="Q13" s="4"/>
      <c r="R13" s="4"/>
      <c r="S13" s="4"/>
      <c r="T13" s="4"/>
      <c r="U13" s="4" t="str">
        <f>P4</f>
        <v>*</v>
      </c>
      <c r="V13" s="4"/>
      <c r="W13" s="4"/>
      <c r="X13" s="8"/>
      <c r="Y13" s="17" t="s">
        <v>9</v>
      </c>
      <c r="Z13" s="18"/>
      <c r="AA13" s="8">
        <f t="shared" si="0"/>
      </c>
      <c r="AB13" s="21"/>
      <c r="AC13" s="21"/>
      <c r="AD13" s="21"/>
      <c r="AE13" s="21"/>
      <c r="AF13" s="21"/>
      <c r="AG13" s="21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3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</row>
    <row r="14" spans="1:114" ht="19.5" customHeight="1" thickBot="1">
      <c r="A14" s="4"/>
      <c r="B14" s="4"/>
      <c r="C14" s="46">
        <f>AD6*1000+AE6*100+AF6*10+AG6</f>
        <v>0</v>
      </c>
      <c r="D14" s="47"/>
      <c r="E14" s="47"/>
      <c r="F14" s="48"/>
      <c r="G14" s="4" t="str">
        <f>G6</f>
        <v>*</v>
      </c>
      <c r="H14" s="46">
        <f>AI6*1000+AJ6*100+AK6*10+AL6</f>
        <v>0</v>
      </c>
      <c r="I14" s="47"/>
      <c r="J14" s="47"/>
      <c r="K14" s="48"/>
      <c r="L14" s="4" t="str">
        <f>L6</f>
        <v>=</v>
      </c>
      <c r="M14" s="41">
        <f>IF(G6="+",C14+H14,IF(G6="-",C14-H14,IF(G6="*",C14*H14,IF(G6=":",C14/H14,""))))</f>
        <v>0</v>
      </c>
      <c r="N14" s="42"/>
      <c r="O14" s="42"/>
      <c r="P14" s="43"/>
      <c r="Q14" s="4"/>
      <c r="R14" s="4"/>
      <c r="S14" s="46">
        <f>AN6*1000+AO6*100+AP6*10+AQ6</f>
        <v>0</v>
      </c>
      <c r="T14" s="47"/>
      <c r="U14" s="47"/>
      <c r="V14" s="48"/>
      <c r="W14" s="4"/>
      <c r="X14" s="8">
        <f>IF(M14=S14,1,0)</f>
        <v>1</v>
      </c>
      <c r="Y14" s="17" t="s">
        <v>10</v>
      </c>
      <c r="Z14" s="18"/>
      <c r="AA14" s="8">
        <f t="shared" si="0"/>
      </c>
      <c r="AB14" s="21"/>
      <c r="AC14" s="21"/>
      <c r="AD14" s="21"/>
      <c r="AE14" s="21"/>
      <c r="AF14" s="21"/>
      <c r="AG14" s="21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3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</row>
    <row r="15" spans="1:114" ht="9.75" customHeight="1" thickBot="1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"/>
      <c r="X15" s="8"/>
      <c r="Y15" s="53" t="s">
        <v>11</v>
      </c>
      <c r="Z15" s="44"/>
      <c r="AA15" s="57">
        <f t="shared" si="0"/>
      </c>
      <c r="AB15" s="21"/>
      <c r="AC15" s="21"/>
      <c r="AD15" s="21"/>
      <c r="AE15" s="21"/>
      <c r="AF15" s="21"/>
      <c r="AG15" s="21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3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</row>
    <row r="16" spans="1:114" ht="9.7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/>
      <c r="Y16" s="54"/>
      <c r="Z16" s="45"/>
      <c r="AA16" s="58"/>
      <c r="AB16" s="21"/>
      <c r="AC16" s="21"/>
      <c r="AD16" s="21"/>
      <c r="AE16" s="21"/>
      <c r="AF16" s="21"/>
      <c r="AG16" s="21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3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</row>
    <row r="17" spans="1:114" ht="19.5" customHeight="1" thickBot="1">
      <c r="A17" s="4"/>
      <c r="B17" s="4"/>
      <c r="C17" s="41">
        <f>IF(F4="+",C12+C14,IF(F4="-",C12-C14,IF(F4="*",C12*C14,IF(F4=":",C12/C14,""))))</f>
        <v>0</v>
      </c>
      <c r="D17" s="42"/>
      <c r="E17" s="42"/>
      <c r="F17" s="43"/>
      <c r="G17" s="4" t="str">
        <f>G10</f>
        <v>*</v>
      </c>
      <c r="H17" s="41">
        <f>IF(K4="+",H12+H14,IF(K4="-",H12-H14,IF(K4="*",H12*H14,IF(K4=":",H12/H14,""))))</f>
        <v>0</v>
      </c>
      <c r="I17" s="42"/>
      <c r="J17" s="42"/>
      <c r="K17" s="43"/>
      <c r="L17" s="4" t="str">
        <f>L10</f>
        <v>=</v>
      </c>
      <c r="M17" s="41">
        <f>IF(G10="+",C17+H17,IF(G10="-",C17-H17,IF(G10="*",C17*H17,IF(G10=":",C17/H17,""))))</f>
        <v>0</v>
      </c>
      <c r="N17" s="42"/>
      <c r="O17" s="42"/>
      <c r="P17" s="43"/>
      <c r="Q17" s="4"/>
      <c r="R17" s="4"/>
      <c r="S17" s="41">
        <f>IF(P4="+",S12+S14,IF(P4="-",S12-S14,IF(P4="*",S12*S14,IF(P4=":",S12/S14,""))))</f>
        <v>0</v>
      </c>
      <c r="T17" s="42"/>
      <c r="U17" s="42"/>
      <c r="V17" s="43"/>
      <c r="W17" s="4"/>
      <c r="X17" s="8">
        <f>IF(M17=S17,1,0)</f>
        <v>1</v>
      </c>
      <c r="Y17" s="10"/>
      <c r="Z17" s="10"/>
      <c r="AA17" s="21"/>
      <c r="AB17" s="21"/>
      <c r="AC17" s="21"/>
      <c r="AD17" s="21"/>
      <c r="AE17" s="21"/>
      <c r="AF17" s="21"/>
      <c r="AG17" s="21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3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</row>
    <row r="18" spans="1:114" ht="7.5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8"/>
      <c r="Y18" s="5"/>
      <c r="Z18" s="5"/>
      <c r="AA18" s="21"/>
      <c r="AB18" s="21"/>
      <c r="AC18" s="21"/>
      <c r="AD18" s="21"/>
      <c r="AE18" s="21"/>
      <c r="AF18" s="21"/>
      <c r="AG18" s="21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3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 ht="19.5" customHeight="1" thickBot="1">
      <c r="A19" s="4"/>
      <c r="B19" s="4"/>
      <c r="C19" s="46">
        <f>AD10*1000+AE10*100+AF10*10+AG10</f>
        <v>0</v>
      </c>
      <c r="D19" s="47"/>
      <c r="E19" s="47"/>
      <c r="F19" s="48"/>
      <c r="G19" s="4" t="str">
        <f>G10</f>
        <v>*</v>
      </c>
      <c r="H19" s="46">
        <f>AI10*1000+AJ10*100+AK10*10+AL10</f>
        <v>0</v>
      </c>
      <c r="I19" s="47"/>
      <c r="J19" s="47"/>
      <c r="K19" s="48"/>
      <c r="L19" s="4" t="str">
        <f>L10</f>
        <v>=</v>
      </c>
      <c r="M19" s="49">
        <f>IF(G10="+",C19+H19,IF(G10="-",C19-H19,IF(G10="*",C19*H19,IF(G10=":",C19/H19,""))))</f>
        <v>0</v>
      </c>
      <c r="N19" s="50"/>
      <c r="O19" s="50"/>
      <c r="P19" s="51"/>
      <c r="Q19" s="4"/>
      <c r="R19" s="4"/>
      <c r="S19" s="46">
        <f>AN10*1000+AO10*100+AP10*10+AQ10</f>
        <v>0</v>
      </c>
      <c r="T19" s="47"/>
      <c r="U19" s="47"/>
      <c r="V19" s="48"/>
      <c r="W19" s="4"/>
      <c r="X19" s="8">
        <f>IF(M19=S19,1,0)</f>
        <v>1</v>
      </c>
      <c r="Y19" s="5"/>
      <c r="Z19" s="5"/>
      <c r="AA19" s="21"/>
      <c r="AB19" s="21"/>
      <c r="AC19" s="21"/>
      <c r="AD19" s="21"/>
      <c r="AE19" s="21"/>
      <c r="AF19" s="21"/>
      <c r="AG19" s="21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3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</row>
    <row r="20" spans="1:68" ht="9.75" customHeigh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21"/>
      <c r="Z20" s="21"/>
      <c r="AA20" s="21"/>
      <c r="AB20" s="21"/>
      <c r="AC20" s="21"/>
      <c r="AD20" s="22"/>
      <c r="AE20" s="22"/>
      <c r="AF20" s="22"/>
      <c r="AG20" s="22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</row>
    <row r="21" spans="1:68" ht="19.5" customHeight="1">
      <c r="A21" s="4"/>
      <c r="B21" s="8"/>
      <c r="C21" s="8"/>
      <c r="D21" s="8"/>
      <c r="E21" s="8"/>
      <c r="F21" s="8">
        <f>IF(C19=C17,1,0)</f>
        <v>1</v>
      </c>
      <c r="G21" s="8"/>
      <c r="H21" s="8"/>
      <c r="I21" s="8"/>
      <c r="J21" s="8"/>
      <c r="K21" s="8">
        <f>IF(H19=H17,1,0)</f>
        <v>1</v>
      </c>
      <c r="L21" s="8"/>
      <c r="M21" s="8"/>
      <c r="N21" s="8"/>
      <c r="O21" s="8"/>
      <c r="P21" s="8">
        <f>IF(M19=M17,1,0)</f>
        <v>1</v>
      </c>
      <c r="Q21" s="8"/>
      <c r="R21" s="8"/>
      <c r="S21" s="8"/>
      <c r="T21" s="8"/>
      <c r="U21" s="8"/>
      <c r="V21" s="8">
        <f>IF(S19=S17,1,0)</f>
        <v>1</v>
      </c>
      <c r="W21" s="8"/>
      <c r="X21" s="8">
        <f>F21*K21*P21*V21*X12*X14*X17*X19</f>
        <v>1</v>
      </c>
      <c r="Y21" s="25"/>
      <c r="Z21" s="25"/>
      <c r="AA21" s="25"/>
      <c r="AB21" s="25"/>
      <c r="AC21" s="25"/>
      <c r="AD21" s="2"/>
      <c r="AE21" s="2"/>
      <c r="AF21" s="2"/>
      <c r="AG21" s="2"/>
      <c r="AH21" s="20"/>
      <c r="AI21" s="20"/>
      <c r="AJ21" s="20"/>
      <c r="AK21" s="20"/>
      <c r="AL21" s="20"/>
      <c r="AM21" s="20"/>
      <c r="AN21" s="20"/>
      <c r="AO21" s="20"/>
      <c r="AP21" s="20"/>
      <c r="AQ21" s="23"/>
      <c r="AR21" s="23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</row>
    <row r="22" spans="1:68" ht="19.5" customHeight="1">
      <c r="A22" s="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"/>
      <c r="AE22" s="2"/>
      <c r="AF22" s="2"/>
      <c r="AG22" s="2"/>
      <c r="AH22" s="20"/>
      <c r="AI22" s="20"/>
      <c r="AJ22" s="20"/>
      <c r="AK22" s="20"/>
      <c r="AL22" s="20"/>
      <c r="AM22" s="20"/>
      <c r="AN22" s="20"/>
      <c r="AO22" s="20"/>
      <c r="AP22" s="20"/>
      <c r="AQ22" s="23"/>
      <c r="AR22" s="23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</row>
    <row r="23" spans="1:68" ht="19.5" customHeight="1">
      <c r="A23" s="1"/>
      <c r="B23" s="2"/>
      <c r="C23" s="2">
        <f>IF(C2=$Y$5,$AA$5,IF(C2=$Y$6,$AA$7,IF(C2=$Y$7,$AA$7,IF(C2=$Y$9,$AA$9,IF(C2=$Y$10,$AA$10,"")))))</f>
      </c>
      <c r="D23" s="2">
        <f>IF(C2=$Y$11,$AA$11,IF(C2=$Y$12,$AA$12,IF(C2=$Y$13,$AA$13,IF(C2=$Y$14,$AA$14,IF(C2=$Y$15,$AA$15,"")))))</f>
      </c>
      <c r="E23" s="2">
        <f>SUM(C23:D23)</f>
        <v>0</v>
      </c>
      <c r="F23" s="2">
        <f>IF(D2=$Y$5,$AA$5,IF(D2=$Y$6,$AA$6,IF(D2=$Y$7,$AA$7,IF(D2=$Y$9,$AA$9,IF(D2=$Y$10,$AA$10,"")))))</f>
      </c>
      <c r="G23" s="2">
        <f>IF(D2=$Y$11,$AA$11,IF(D2=$Y$12,$AA$12,IF(D2=$Y$13,$AA$13,IF(D2=$Y$14,$AA$14,IF(D2=$Y$15,$AA$15,"")))))</f>
      </c>
      <c r="H23" s="2">
        <f>SUM(F23:G23)</f>
        <v>0</v>
      </c>
      <c r="I23" s="2">
        <f>IF(E2=$Y$5,$AA$5,IF(E2=$Y$6,$AA$6,IF(E2=$Y$7,$AA$7,IF(E2=$Y$9,$AA$9,IF(E2=$Y$10,$AA$10,"")))))</f>
      </c>
      <c r="J23" s="2">
        <f>IF(E2=$Y$11,$AA$11,IF(E2=$Y$12,$AA$12,IF(E2=$Y$13,$AA$13,IF(E2=$Y$14,$AA$14,IF(E2=$Y$15,$AA$15,"")))))</f>
      </c>
      <c r="K23" s="2">
        <f>SUM(I23:J23)</f>
        <v>0</v>
      </c>
      <c r="L23" s="2">
        <f>IF(F2=$Y$5,$AA$5,IF(F2=$Y$6,$AA$6,IF(F2=$Y$7,$AA$7,IF(F2=$Y$9,$AA$9,IF(F2=$Y$10,$AA$10,"")))))</f>
      </c>
      <c r="M23" s="2">
        <f>IF(F2=$Y$11,$AA$11,IF(F2=$Y$12,$AA$12,IF(F2=$Y$13,$AA$13,IF(F2=$Y$14,$AA$14,IF(F2=$Y$15,$AA$15,"")))))</f>
      </c>
      <c r="N23" s="2">
        <f>SUM(L23:M23)</f>
        <v>0</v>
      </c>
      <c r="O23" s="2"/>
      <c r="P23" s="2">
        <f>IF(H2=$Y$5,$AA$5,IF(H2=$Y$6,$AA$6,IF(H2=$Y$7,$AA$7,IF(H2=$Y$9,$AA$9,IF(H2=$Y$10,$AA$10,"")))))</f>
      </c>
      <c r="Q23" s="2">
        <f>IF(H2=$Y$11,$AA$11,IF(H2=$Y$12,$AA$12,IF(H2=$Y$13,$AA$13,IF(H2=$Y$14,$AA$14,IF(H2=$Y$15,$AA$15,"")))))</f>
      </c>
      <c r="R23" s="2">
        <f>SUM(P23:Q23)</f>
        <v>0</v>
      </c>
      <c r="S23" s="2">
        <f>IF(I2=$Y$5,$AA$5,IF(I2=$Y$6,$AA$6,IF(Q2=$Y$7,$AA$7,IF(I2=$Y$9,$AA$9,IF(I2=$Y$10,$AA$10,"")))))</f>
      </c>
      <c r="T23" s="2">
        <f>IF(I2=$Y$11,$AA$11,IF(I2=$Y$12,$AA$12,IF(I2=$Y$13,$AA$13,IF(I2=$Y$14,$AA$14,IF(I2=$Y$15,$AA$15,"")))))</f>
      </c>
      <c r="U23" s="2">
        <f>SUM(S23:T23)</f>
        <v>0</v>
      </c>
      <c r="V23" s="2">
        <f>IF(J2=$Y$5,$AA$5,IF(J2=$Y$6,$AA$6,IF(J2=$Y$7,$AA$7,IF(J2=$Y$9,$AA$9,IF(J2=$Y$10,$AA$10,"")))))</f>
      </c>
      <c r="W23" s="2">
        <f>IF(J2=$Y$11,$AA$11,IF(J2=$Y$12,$AA$12,IF(J2=$Y$13,$AA$13,IF(J2=$Y$14,$AA$14,IF(J2=$Y$15,$AA$15,"")))))</f>
      </c>
      <c r="X23" s="2">
        <f>SUM(V23:W23)</f>
        <v>0</v>
      </c>
      <c r="Y23" s="2">
        <f>IF(K2=$Y$5,$AA$5,IF(K2=$Y$6,$AA$6,IF(K2=$Y$7,$AA$7,IF(K2=$Y$9,$AA$9,IF(K2=$Y$10,$AA$10,"")))))</f>
      </c>
      <c r="Z23" s="2">
        <f>IF(K2=$Y$11,$AA$11,IF(K2=$Y$12,$AA$12,IF(K2=$Y$13,$AA$13,IF(K2=$Y$14,$AA$14,IF(K2=$Y$15,$AA$15,"")))))</f>
      </c>
      <c r="AA23" s="2">
        <f>SUM(Y23:Z23)</f>
        <v>0</v>
      </c>
      <c r="AB23" s="2"/>
      <c r="AC23" s="2">
        <f>IF(M2=$Y$5,$AA$5,IF(M2=$Y$6,$AA$6,IF(M2=$Y$7,$AA$7,IF(M2=$Y$9,$AA$9,IF(M2=$Y$10,$AA$10,"")))))</f>
      </c>
      <c r="AD23" s="2">
        <f>IF(M2=$Y$11,$AA$11,IF(M2=$Y$12,$AA$12,IF(M2=$Y$13,$AA$13,IF(M2=$Y$14,$AA$14,IF(M2=$Y$15,$AA$15,"")))))</f>
      </c>
      <c r="AE23" s="2">
        <f>SUM(AC23:AD23)</f>
        <v>0</v>
      </c>
      <c r="AF23" s="2">
        <f>IF(N2=$Y$5,$AA$5,IF(N2=$Y$6,$AA$6,IF(N2=$Y$7,$AA$7,IF(N2=$Y$9,$AA$9,IF(N2=$Y$10,$AA$10,"")))))</f>
      </c>
      <c r="AG23" s="2">
        <f>IF(N2=$Y$11,$AA$11,IF(N2=$Y$12,$AA$12,IF(N2=$Y$13,$AA$13,IF(N2=$Y$14,$AA$14,IF(N2=$Y$15,$AA$15,"")))))</f>
      </c>
      <c r="AH23" s="20">
        <f>SUM(AF23:AG23)</f>
        <v>0</v>
      </c>
      <c r="AI23" s="20">
        <f>IF(O2=$Y$5,$AA$5,IF(O2=$Y$6,$AA$6,IF(O2=$Y$7,$AA$7,IF(O2=$Y$9,$AA$9,IF(O2=$Y$10,$AA$10,"")))))</f>
      </c>
      <c r="AJ23" s="20">
        <f>IF(O2=$Y$11,$AA$11,IF(O2=$Y$12,$AA$12,IF(O2=$Y$13,$AA$13,IF(O2=$Y$14,$AA$14,IF(O2=$Y$15,$AA$15,"")))))</f>
      </c>
      <c r="AK23" s="20">
        <f>SUM(AI23:AJ23)</f>
        <v>0</v>
      </c>
      <c r="AL23" s="20">
        <f>IF(P2=$Y$5,$AA$5,IF(P2=$Y$6,$AA$6,IF(P2=$Y$7,$AA$7,IF(P2=$Y$9,$AA$9,IF(P2=$Y$10,$AA$10,"")))))</f>
      </c>
      <c r="AM23" s="20">
        <f>IF(P2=$Y$11,$AA$11,IF(P2=$Y$12,$AA$12,IF(P2=$Y$13,$AA$13,IF(P2=$Y$14,$AA$14,IF(P2=$Y$15,$AA$15,"")))))</f>
      </c>
      <c r="AN23" s="20">
        <f>SUM(AL23:AM23)</f>
        <v>0</v>
      </c>
      <c r="AO23" s="20"/>
      <c r="AP23" s="20"/>
      <c r="AQ23" s="23"/>
      <c r="AR23" s="23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</row>
    <row r="24" spans="1:68" ht="19.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0"/>
      <c r="AI24" s="20"/>
      <c r="AJ24" s="20"/>
      <c r="AK24" s="20"/>
      <c r="AL24" s="20"/>
      <c r="AM24" s="20"/>
      <c r="AN24" s="20"/>
      <c r="AO24" s="20"/>
      <c r="AP24" s="20"/>
      <c r="AQ24" s="23"/>
      <c r="AR24" s="23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</row>
    <row r="25" spans="1:68" ht="19.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0"/>
      <c r="AI25" s="20"/>
      <c r="AJ25" s="20"/>
      <c r="AK25" s="20"/>
      <c r="AL25" s="20"/>
      <c r="AM25" s="20"/>
      <c r="AN25" s="20"/>
      <c r="AO25" s="20"/>
      <c r="AP25" s="20"/>
      <c r="AQ25" s="23"/>
      <c r="AR25" s="23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</row>
    <row r="26" spans="1:68" ht="19.5" customHeight="1">
      <c r="A26" s="1"/>
      <c r="B26" s="2"/>
      <c r="C26" s="2">
        <f>IF(C5=$Y$5,$AA$5,IF(C5=$Y$6,$AA$7,IF(C5=$Y$7,$AA$7,IF(C5=$Y$9,$AA$9,IF(C5=$Y$10,$AA$10,"")))))</f>
      </c>
      <c r="D26" s="2">
        <f>IF(C5=$Y$11,$AA$11,IF(C5=$Y$12,$AA$12,IF(C5=$Y$13,$AA$13,IF(C5=$Y$14,$AA$14,IF(C5=$Y$15,$AA$15,"")))))</f>
      </c>
      <c r="E26" s="2">
        <f>SUM(C26:D26)</f>
        <v>0</v>
      </c>
      <c r="F26" s="2">
        <f>IF(D5=$Y$5,$AA$5,IF(D5=$Y$6,$AA$6,IF(D5=$Y$7,$AA$7,IF(D5=$Y$9,$AA$9,IF(D5=$Y$10,$AA$10,"")))))</f>
      </c>
      <c r="G26" s="2">
        <f>IF(D5=$Y$11,$AA$11,IF(D5=$Y$12,$AA$12,IF(D5=$Y$13,$AA$13,IF(D5=$Y$14,$AA$14,IF(D5=$Y$15,$AA$15,"")))))</f>
      </c>
      <c r="H26" s="2">
        <f>SUM(F26:G26)</f>
        <v>0</v>
      </c>
      <c r="I26" s="2">
        <f>IF(E5=$Y$5,$AA$5,IF(E5=$Y$6,$AA$6,IF(E5=$Y$7,$AA$7,IF(E5=$Y$9,$AA$9,IF(E5=$Y$10,$AA$10,"")))))</f>
      </c>
      <c r="J26" s="2">
        <f>IF(E5=$Y$11,$AA$11,IF(E5=$Y$12,$AA$12,IF(E5=$Y$13,$AA$13,IF(E5=$Y$14,$AA$14,IF(E5=$Y$15,$AA$15,"")))))</f>
      </c>
      <c r="K26" s="2">
        <f>SUM(I26:J26)</f>
        <v>0</v>
      </c>
      <c r="L26" s="2">
        <f>IF(F5=$Y$5,$AA$5,IF(F5=$Y$6,$AA$6,IF(F5=$Y$7,$AA$7,IF(F5=$Y$9,$AA$9,IF(F5=$Y$10,$AA$10,"")))))</f>
      </c>
      <c r="M26" s="2">
        <f>IF(F5=$Y$11,$AA$11,IF(F5=$Y$12,$AA$12,IF(F5=$Y$13,$AA$13,IF(F5=$Y$14,$AA$14,IF(F5=$Y$15,$AA$15,"")))))</f>
      </c>
      <c r="N26" s="2">
        <f>SUM(L26:M26)</f>
        <v>0</v>
      </c>
      <c r="O26" s="2"/>
      <c r="P26" s="2">
        <f>IF(H5=$Y$5,$AA$5,IF(H5=$Y$6,$AA$6,IF(H5=$Y$7,$AA$7,IF(H5=$Y$9,$AA$9,IF(H5=$Y$10,$AA$10,"")))))</f>
      </c>
      <c r="Q26" s="2">
        <f>IF(H5=$Y$11,$AA$11,IF(H5=$Y$12,$AA$12,IF(H5=$Y$13,$AA$13,IF(H5=$Y$14,$AA$14,IF(H5=$Y$15,$AA$15,"")))))</f>
      </c>
      <c r="R26" s="2">
        <f>SUM(P26:Q26)</f>
        <v>0</v>
      </c>
      <c r="S26" s="2">
        <f>IF(I5=$Y$5,$AA$5,IF(I5=$Y$6,$AA$6,IF(Q5=$Y$7,$AA$7,IF(I5=$Y$9,$AA$9,IF(I5=$Y$10,$AA$10,"")))))</f>
      </c>
      <c r="T26" s="2">
        <f>IF(I5=$Y$11,$AA$11,IF(I5=$Y$12,$AA$12,IF(I5=$Y$13,$AA$13,IF(I5=$Y$14,$AA$14,IF(I5=$Y$15,$AA$15,"")))))</f>
      </c>
      <c r="U26" s="2">
        <f>SUM(S26:T26)</f>
        <v>0</v>
      </c>
      <c r="V26" s="2">
        <f>IF(J5=$Y$5,$AA$5,IF(J5=$Y$6,$AA$6,IF(J5=$Y$7,$AA$7,IF(J5=$Y$9,$AA$9,IF(J5=$Y$10,$AA$10,"")))))</f>
      </c>
      <c r="W26" s="2">
        <f>IF(J5=$Y$11,$AA$11,IF(J5=$Y$12,$AA$12,IF(J5=$Y$13,$AA$13,IF(J5=$Y$14,$AA$14,IF(J5=$Y$15,$AA$15,"")))))</f>
      </c>
      <c r="X26" s="2">
        <f>SUM(V26:W26)</f>
        <v>0</v>
      </c>
      <c r="Y26" s="2">
        <f>IF(K5=$Y$5,$AA$5,IF(K5=$Y$6,$AA$6,IF(K5=$Y$7,$AA$7,IF(K5=$Y$9,$AA$9,IF(K5=$Y$10,$AA$10,"")))))</f>
      </c>
      <c r="Z26" s="2">
        <f>IF(K5=$Y$11,$AA$11,IF(K5=$Y$12,$AA$12,IF(K5=$Y$13,$AA$13,IF(K5=$Y$14,$AA$14,IF(K5=$Y$15,$AA$15,"")))))</f>
      </c>
      <c r="AA26" s="2">
        <f>SUM(Y26:Z26)</f>
        <v>0</v>
      </c>
      <c r="AB26" s="2"/>
      <c r="AC26" s="2">
        <f>IF(M5=$Y$5,$AA$5,IF(M5=$Y$6,$AA$6,IF(M5=$Y$7,$AA$7,IF(M5=$Y$9,$AA$9,IF(M5=$Y$10,$AA$10,"")))))</f>
      </c>
      <c r="AD26" s="2">
        <f>IF(M5=$Y$11,$AA$11,IF(M5=$Y$12,$AA$12,IF(M5=$Y$13,$AA$13,IF(M5=$Y$14,$AA$14,IF(M5=$Y$15,$AA$15,"")))))</f>
      </c>
      <c r="AE26" s="2">
        <f>SUM(AC26:AD26)</f>
        <v>0</v>
      </c>
      <c r="AF26" s="2">
        <f>IF(N5=$Y$5,$AA$5,IF(N5=$Y$6,$AA$6,IF(N5=$Y$7,$AA$7,IF(N5=$Y$9,$AA$9,IF(N5=$Y$10,$AA$10,"")))))</f>
      </c>
      <c r="AG26" s="2">
        <f>IF(N5=$Y$11,$AA$11,IF(N5=$Y$12,$AA$12,IF(N5=$Y$13,$AA$13,IF(N5=$Y$14,$AA$14,IF(N5=$Y$15,$AA$15,"")))))</f>
      </c>
      <c r="AH26" s="20">
        <f>SUM(AF26:AG26)</f>
        <v>0</v>
      </c>
      <c r="AI26" s="20">
        <f>IF(O5=$Y$5,$AA$5,IF(O5=$Y$6,$AA$6,IF(O5=$Y$7,$AA$7,IF(O5=$Y$9,$AA$9,IF(O5=$Y$10,$AA$10,"")))))</f>
      </c>
      <c r="AJ26" s="20">
        <f>IF(O5=$Y$11,$AA$11,IF(O5=$Y$12,$AA$12,IF(O5=$Y$13,$AA$13,IF(O5=$Y$14,$AA$14,IF(O5=$Y$15,$AA$15,"")))))</f>
      </c>
      <c r="AK26" s="20">
        <f>SUM(AI26:AJ26)</f>
        <v>0</v>
      </c>
      <c r="AL26" s="20">
        <f>IF(P5=$Y$5,$AA$5,IF(P5=$Y$6,$AA$6,IF(P5=$Y$7,$AA$7,IF(P5=$Y$9,$AA$9,IF(P5=$Y$10,$AA$10,"")))))</f>
      </c>
      <c r="AM26" s="20">
        <f>IF(P5=$Y$11,$AA$11,IF(P5=$Y$12,$AA$12,IF(P5=$Y$13,$AA$13,IF(P5=$Y$14,$AA$14,IF(P5=$Y$15,$AA$15,"")))))</f>
      </c>
      <c r="AN26" s="20">
        <f>SUM(AL26:AM26)</f>
        <v>0</v>
      </c>
      <c r="AO26" s="20"/>
      <c r="AP26" s="20"/>
      <c r="AQ26" s="23"/>
      <c r="AR26" s="23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</row>
    <row r="27" spans="1:68" ht="19.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0"/>
      <c r="AI27" s="20"/>
      <c r="AJ27" s="20"/>
      <c r="AK27" s="20"/>
      <c r="AL27" s="20"/>
      <c r="AM27" s="20"/>
      <c r="AN27" s="20"/>
      <c r="AO27" s="20"/>
      <c r="AP27" s="20"/>
      <c r="AQ27" s="23"/>
      <c r="AR27" s="23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</row>
    <row r="28" spans="1:44" ht="19.5" customHeight="1">
      <c r="A28" s="1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"/>
      <c r="AC28" s="1"/>
      <c r="AD28" s="2"/>
      <c r="AE28" s="2"/>
      <c r="AF28" s="2"/>
      <c r="AG28" s="2"/>
      <c r="AH28" s="20"/>
      <c r="AI28" s="20"/>
      <c r="AJ28" s="20"/>
      <c r="AK28" s="20"/>
      <c r="AL28" s="20"/>
      <c r="AM28" s="20"/>
      <c r="AN28" s="20"/>
      <c r="AO28" s="19"/>
      <c r="AP28" s="19"/>
      <c r="AQ28" s="19"/>
      <c r="AR28" s="19"/>
    </row>
    <row r="29" spans="1:44" ht="19.5" customHeight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"/>
      <c r="AC29" s="1"/>
      <c r="AD29" s="2"/>
      <c r="AE29" s="2"/>
      <c r="AF29" s="2"/>
      <c r="AG29" s="2"/>
      <c r="AH29" s="20"/>
      <c r="AI29" s="20"/>
      <c r="AJ29" s="20"/>
      <c r="AK29" s="20"/>
      <c r="AL29" s="20"/>
      <c r="AM29" s="20"/>
      <c r="AN29" s="20"/>
      <c r="AO29" s="19"/>
      <c r="AP29" s="19"/>
      <c r="AQ29" s="19"/>
      <c r="AR29" s="19"/>
    </row>
    <row r="30" spans="1:44" ht="19.5" customHeight="1">
      <c r="A30" s="1"/>
      <c r="B30" s="1"/>
      <c r="C30" s="1">
        <f>IF(C9=$Y$5,$AA$5,IF(C9=$Y$6,$AA$7,IF(C9=$Y$7,$AA$7,IF(C9=$Y$9,$AA$9,IF(C9=$Y$10,$AA$10,"")))))</f>
      </c>
      <c r="D30" s="1">
        <f>IF(C9=$Y$11,$AA$11,IF(C9=$Y$12,$AA$12,IF(C9=$Y$13,$AA$13,IF(C9=$Y$14,$AA$14,IF(C9=$Y$15,$AA$15,"")))))</f>
      </c>
      <c r="E30" s="2">
        <f>SUM(C30:D30)</f>
        <v>0</v>
      </c>
      <c r="F30" s="2">
        <f>IF(D9=$Y$5,$AA$5,IF(D9=$Y$6,$AA$6,IF(D9=$Y$7,$AA$7,IF(D9=$Y$9,$AA$9,IF(D9=$Y$10,$AA$10,"")))))</f>
      </c>
      <c r="G30" s="2">
        <f>IF(D9=$Y$11,$AA$11,IF(D9=$Y$12,$AA$12,IF(D9=$Y$13,$AA$13,IF(D9=$Y$14,$AA$14,IF(D9=$Y$15,$AA$15,"")))))</f>
      </c>
      <c r="H30" s="2">
        <f>SUM(F30:G30)</f>
        <v>0</v>
      </c>
      <c r="I30" s="2">
        <f>IF(E9=$Y$5,$AA$5,IF(E9=$Y$6,$AA$6,IF(E9=$Y$7,$AA$7,IF(E9=$Y$9,$AA$9,IF(E9=$Y$10,$AA$10,"")))))</f>
      </c>
      <c r="J30" s="2">
        <f>IF(E9=$Y$11,$AA$11,IF(E9=$Y$12,$AA$12,IF(E9=$Y$13,$AA$13,IF(E9=$Y$14,$AA$14,IF(E9=$Y$15,$AA$15,"")))))</f>
      </c>
      <c r="K30" s="2">
        <f>SUM(I30:J30)</f>
        <v>0</v>
      </c>
      <c r="L30" s="2">
        <f>IF(F9=$Y$5,$AA$5,IF(F9=$Y$6,$AA$6,IF(F9=$Y$7,$AA$7,IF(F9=$Y$9,$AA$9,IF(F9=$Y$10,$AA$10,"")))))</f>
      </c>
      <c r="M30" s="2">
        <f>IF(F9=$Y$11,$AA$11,IF(F9=$Y$12,$AA$12,IF(F9=$Y$13,$AA$13,IF(F9=$Y$14,$AA$14,IF(F9=$Y$15,$AA$15,"")))))</f>
      </c>
      <c r="N30" s="2">
        <f>SUM(L30:M30)</f>
        <v>0</v>
      </c>
      <c r="O30" s="2"/>
      <c r="P30" s="2">
        <f>IF(H9=$Y$5,$AA$5,IF(H9=$Y$6,$AA$6,IF(H9=$Y$7,$AA$7,IF(H9=$Y$9,$AA$9,IF(H9=$Y$10,$AA$10,"")))))</f>
      </c>
      <c r="Q30" s="2">
        <f>IF(H9=$Y$11,$AA$11,IF(H9=$Y$12,$AA$12,IF(H9=$Y$13,$AA$13,IF(H9=$Y$14,$AA$14,IF(H9=$Y$15,$AA$15,"")))))</f>
      </c>
      <c r="R30" s="2">
        <f>SUM(P30:Q30)</f>
        <v>0</v>
      </c>
      <c r="S30" s="2">
        <f>IF(I9=$Y$5,$AA$5,IF(I9=$Y$6,$AA$6,IF(Q9=$Y$7,$AA$7,IF(I9=$Y$9,$AA$9,IF(I9=$Y$10,$AA$10,"")))))</f>
      </c>
      <c r="T30" s="2">
        <f>IF(I9=$Y$11,$AA$11,IF(I9=$Y$12,$AA$12,IF(I9=$Y$13,$AA$13,IF(I9=$Y$14,$AA$14,IF(I9=$Y$15,$AA$15,"")))))</f>
      </c>
      <c r="U30" s="2">
        <f>SUM(S30:T30)</f>
        <v>0</v>
      </c>
      <c r="V30" s="2">
        <f>IF(J9=$Y$5,$AA$5,IF(J9=$Y$6,$AA$6,IF(J9=$Y$7,$AA$7,IF(J9=$Y$9,$AA$9,IF(J9=$Y$10,$AA$10,"")))))</f>
      </c>
      <c r="W30" s="2">
        <f>IF(J9=$Y$11,$AA$11,IF(J9=$Y$12,$AA$12,IF(J9=$Y$13,$AA$13,IF(J9=$Y$14,$AA$14,IF(J9=$Y$15,$AA$15,"")))))</f>
      </c>
      <c r="X30" s="2">
        <f>SUM(V30:W30)</f>
        <v>0</v>
      </c>
      <c r="Y30" s="2">
        <f>IF(K9=$Y$5,$AA$5,IF(K9=$Y$6,$AA$6,IF(K9=$Y$7,$AA$7,IF(K9=$Y$9,$AA$9,IF(K9=$Y$10,$AA$10,"")))))</f>
      </c>
      <c r="Z30" s="2">
        <f>IF(K9=$Y$11,$AA$11,IF(K9=$Y$12,$AA$12,IF(K9=$Y$13,$AA$13,IF(K9=$Y$14,$AA$14,IF(K9=$Y$15,$AA$15,"")))))</f>
      </c>
      <c r="AA30" s="2">
        <f>SUM(Y30:Z30)</f>
        <v>0</v>
      </c>
      <c r="AB30" s="1"/>
      <c r="AC30" s="1">
        <f>IF(M9=$Y$5,$AA$5,IF(M9=$Y$6,$AA$6,IF(M9=$Y$7,$AA$7,IF(M9=$Y$9,$AA$9,IF(M9=$Y$10,$AA$10,"")))))</f>
      </c>
      <c r="AD30" s="2">
        <f>IF(M9=$Y$11,$AA$11,IF(M9=$Y$12,$AA$12,IF(M9=$Y$13,$AA$13,IF(M9=$Y$14,$AA$14,IF(M9=$Y$15,$AA$15,"")))))</f>
      </c>
      <c r="AE30" s="2">
        <f>SUM(AC30:AD30)</f>
        <v>0</v>
      </c>
      <c r="AF30" s="2">
        <f>IF(N9=$Y$5,$AA$5,IF(N9=$Y$6,$AA$6,IF(N9=$Y$7,$AA$7,IF(N9=$Y$9,$AA$9,IF(N9=$Y$10,$AA$10,"")))))</f>
      </c>
      <c r="AG30" s="2">
        <f>IF(N9=$Y$11,$AA$11,IF(N9=$Y$12,$AA$12,IF(N9=$Y$13,$AA$13,IF(N9=$Y$14,$AA$14,IF(N9=$Y$15,$AA$15,"")))))</f>
      </c>
      <c r="AH30" s="20">
        <f>SUM(AF30:AG30)</f>
        <v>0</v>
      </c>
      <c r="AI30" s="20">
        <f>IF(O9=$Y$5,$AA$5,IF(O9=$Y$6,$AA$6,IF(O9=$Y$7,$AA$7,IF(O9=$Y$9,$AA$9,IF(O9=$Y$10,$AA$10,"")))))</f>
      </c>
      <c r="AJ30" s="20">
        <f>IF(O9=$Y$11,$AA$11,IF(O9=$Y$12,$AA$12,IF(O9=$Y$13,$AA$13,IF(O9=$Y$14,$AA$14,IF(O9=$Y$15,$AA$15,"")))))</f>
      </c>
      <c r="AK30" s="20">
        <f>SUM(AI30:AJ30)</f>
        <v>0</v>
      </c>
      <c r="AL30" s="20">
        <f>IF(P9=$Y$5,$AA$5,IF(P9=$Y$6,$AA$6,IF(P9=$Y$7,$AA$7,IF(P9=$Y$9,$AA$9,IF(P9=$Y$10,$AA$10,"")))))</f>
      </c>
      <c r="AM30" s="20">
        <f>IF(P9=$Y$11,$AA$11,IF(P9=$Y$12,$AA$12,IF(P9=$Y$13,$AA$13,IF(P9=$Y$14,$AA$14,IF(P9=$Y$15,$AA$15,"")))))</f>
      </c>
      <c r="AN30" s="20">
        <f>SUM(AL30:AM30)</f>
        <v>0</v>
      </c>
      <c r="AO30" s="19"/>
      <c r="AP30" s="19"/>
      <c r="AQ30" s="19"/>
      <c r="AR30" s="19"/>
    </row>
    <row r="31" spans="1:44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16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</sheetData>
  <sheetProtection password="8973" sheet="1" scenarios="1"/>
  <mergeCells count="23">
    <mergeCell ref="Y7:Y8"/>
    <mergeCell ref="Z7:Z8"/>
    <mergeCell ref="AA7:AA8"/>
    <mergeCell ref="AA15:AA16"/>
    <mergeCell ref="S19:V19"/>
    <mergeCell ref="T9:V9"/>
    <mergeCell ref="Y15:Y16"/>
    <mergeCell ref="H12:K12"/>
    <mergeCell ref="H14:K14"/>
    <mergeCell ref="S14:V14"/>
    <mergeCell ref="H19:K19"/>
    <mergeCell ref="M12:P12"/>
    <mergeCell ref="M14:P14"/>
    <mergeCell ref="M17:P17"/>
    <mergeCell ref="C19:F19"/>
    <mergeCell ref="M19:P19"/>
    <mergeCell ref="C14:F14"/>
    <mergeCell ref="C17:F17"/>
    <mergeCell ref="H17:K17"/>
    <mergeCell ref="S17:V17"/>
    <mergeCell ref="Z15:Z16"/>
    <mergeCell ref="C12:F12"/>
    <mergeCell ref="S12:V12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F10" sqref="F10"/>
    </sheetView>
  </sheetViews>
  <sheetFormatPr defaultColWidth="11.421875" defaultRowHeight="12.75"/>
  <cols>
    <col min="1" max="25" width="8.7109375" style="0" customWidth="1"/>
  </cols>
  <sheetData>
    <row r="1" spans="1:13" ht="30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" customHeight="1">
      <c r="A2" s="33"/>
      <c r="B2" s="33"/>
      <c r="C2" s="33"/>
      <c r="D2" s="34" t="s">
        <v>0</v>
      </c>
      <c r="E2" s="33"/>
      <c r="F2" s="33"/>
      <c r="G2" s="34" t="s">
        <v>1</v>
      </c>
      <c r="H2" s="33"/>
      <c r="I2" s="33"/>
      <c r="J2" s="33"/>
      <c r="K2" s="33"/>
      <c r="L2" s="33"/>
      <c r="M2" s="33"/>
    </row>
    <row r="3" spans="1:13" ht="30" customHeight="1">
      <c r="A3" s="33"/>
      <c r="B3" s="33"/>
      <c r="C3" s="33"/>
      <c r="D3" s="33"/>
      <c r="E3" s="33"/>
      <c r="F3" s="34" t="s">
        <v>0</v>
      </c>
      <c r="G3" s="33"/>
      <c r="H3" s="33"/>
      <c r="I3" s="33"/>
      <c r="J3" s="34" t="s">
        <v>0</v>
      </c>
      <c r="K3" s="33"/>
      <c r="L3" s="33"/>
      <c r="M3" s="33"/>
    </row>
    <row r="4" spans="1:13" ht="30" customHeight="1">
      <c r="A4" s="33"/>
      <c r="B4" s="33"/>
      <c r="C4" s="33"/>
      <c r="D4" s="34" t="s">
        <v>0</v>
      </c>
      <c r="E4" s="33"/>
      <c r="F4" s="33"/>
      <c r="G4" s="34" t="s">
        <v>1</v>
      </c>
      <c r="H4" s="33"/>
      <c r="I4" s="33"/>
      <c r="J4" s="33"/>
      <c r="K4" s="33"/>
      <c r="L4" s="33"/>
      <c r="M4" s="33"/>
    </row>
    <row r="5" spans="1:13" ht="30" customHeight="1">
      <c r="A5" s="33"/>
      <c r="B5" s="33"/>
      <c r="C5" s="34" t="s">
        <v>1</v>
      </c>
      <c r="D5" s="33"/>
      <c r="E5" s="33"/>
      <c r="F5" s="34" t="s">
        <v>1</v>
      </c>
      <c r="G5" s="33"/>
      <c r="H5" s="33"/>
      <c r="I5" s="33"/>
      <c r="J5" s="34" t="s">
        <v>1</v>
      </c>
      <c r="K5" s="33"/>
      <c r="L5" s="33"/>
      <c r="M5" s="33"/>
    </row>
    <row r="6" spans="1:13" ht="30" customHeight="1">
      <c r="A6" s="33"/>
      <c r="B6" s="33"/>
      <c r="C6" s="33"/>
      <c r="D6" s="34" t="s">
        <v>0</v>
      </c>
      <c r="E6" s="33"/>
      <c r="F6" s="33"/>
      <c r="G6" s="34" t="s">
        <v>1</v>
      </c>
      <c r="H6" s="33"/>
      <c r="I6" s="33"/>
      <c r="J6" s="33"/>
      <c r="K6" s="33"/>
      <c r="L6" s="33"/>
      <c r="M6" s="33"/>
    </row>
    <row r="7" spans="1:13" ht="30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30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30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30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30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30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63"/>
  <sheetViews>
    <sheetView showGridLines="0" workbookViewId="0" topLeftCell="A1">
      <selection activeCell="N2" sqref="N2"/>
    </sheetView>
  </sheetViews>
  <sheetFormatPr defaultColWidth="11.421875" defaultRowHeight="12.75"/>
  <cols>
    <col min="1" max="1" width="2.57421875" style="0" customWidth="1"/>
    <col min="2" max="110" width="3.7109375" style="0" customWidth="1"/>
  </cols>
  <sheetData>
    <row r="1" spans="1:114" ht="19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21"/>
      <c r="AB1" s="21"/>
      <c r="AC1" s="21"/>
      <c r="AD1" s="22"/>
      <c r="AE1" s="22"/>
      <c r="AF1" s="22"/>
      <c r="AG1" s="22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</row>
    <row r="2" spans="1:114" ht="19.5" customHeight="1" thickBot="1">
      <c r="A2" s="4"/>
      <c r="B2" s="4"/>
      <c r="C2" s="35"/>
      <c r="D2" s="35"/>
      <c r="E2" s="35" t="s">
        <v>2</v>
      </c>
      <c r="F2" s="35" t="s">
        <v>3</v>
      </c>
      <c r="G2" s="3"/>
      <c r="H2" s="35"/>
      <c r="I2" s="35"/>
      <c r="J2" s="35"/>
      <c r="K2" s="35" t="s">
        <v>4</v>
      </c>
      <c r="L2" s="3"/>
      <c r="M2" s="35"/>
      <c r="N2" s="35" t="s">
        <v>3</v>
      </c>
      <c r="O2" s="35" t="s">
        <v>2</v>
      </c>
      <c r="P2" s="35" t="s">
        <v>4</v>
      </c>
      <c r="Q2" s="1"/>
      <c r="R2" s="1"/>
      <c r="S2" s="4"/>
      <c r="T2" s="4"/>
      <c r="U2" s="4"/>
      <c r="V2" s="4"/>
      <c r="W2" s="4"/>
      <c r="X2" s="4"/>
      <c r="Y2" s="5"/>
      <c r="Z2" s="5"/>
      <c r="AA2" s="21"/>
      <c r="AB2" s="21"/>
      <c r="AC2" s="21"/>
      <c r="AD2" s="22"/>
      <c r="AE2" s="22"/>
      <c r="AF2" s="22"/>
      <c r="AG2" s="22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</row>
    <row r="3" spans="1:114" ht="19.5" customHeight="1" thickBot="1">
      <c r="A3" s="4"/>
      <c r="B3" s="4"/>
      <c r="C3" s="6">
        <f>IF(E23&gt;0,E23-1,"")</f>
      </c>
      <c r="D3" s="6">
        <f>IF(H23&gt;0,H23-1,"")</f>
      </c>
      <c r="E3" s="6">
        <f>IF(K23&gt;0,K23-1,"")</f>
      </c>
      <c r="F3" s="6">
        <f>IF(N23&gt;0,N23-1,"")</f>
      </c>
      <c r="G3" s="9" t="s">
        <v>0</v>
      </c>
      <c r="H3" s="6">
        <f>IF(R23&gt;0,R23-1,"")</f>
      </c>
      <c r="I3" s="6">
        <f>IF(U23&gt;0,U23-1,"")</f>
      </c>
      <c r="J3" s="6">
        <f>IF(X23&gt;0,X23-1,"")</f>
      </c>
      <c r="K3" s="6">
        <f>IF(AA23&gt;0,AA23-1,"")</f>
      </c>
      <c r="L3" s="4" t="s">
        <v>1</v>
      </c>
      <c r="M3" s="6">
        <f>IF(AE23&gt;0,AE23-1,"")</f>
      </c>
      <c r="N3" s="6">
        <f>IF(AH23&gt;0,AH23-1,"")</f>
      </c>
      <c r="O3" s="6">
        <f>IF(AK23&gt;0,AK23-1,"")</f>
      </c>
      <c r="P3" s="6">
        <f>IF(AN23&gt;0,AN23-1,"")</f>
      </c>
      <c r="Q3" s="4"/>
      <c r="R3" s="4" t="str">
        <f>IF(X12=1,"ok","Fehler")</f>
        <v>ok</v>
      </c>
      <c r="S3" s="4"/>
      <c r="T3" s="4"/>
      <c r="U3" s="4"/>
      <c r="V3" s="4"/>
      <c r="W3" s="4"/>
      <c r="X3" s="4"/>
      <c r="Y3" s="5"/>
      <c r="Z3" s="5"/>
      <c r="AA3" s="21"/>
      <c r="AB3" s="21"/>
      <c r="AC3" s="21"/>
      <c r="AD3" s="2">
        <f>IF(C3="",0,C3)</f>
        <v>0</v>
      </c>
      <c r="AE3" s="2">
        <f>IF(D3="",0,D3)</f>
        <v>0</v>
      </c>
      <c r="AF3" s="2">
        <f>IF(E3="",0,E3)</f>
        <v>0</v>
      </c>
      <c r="AG3" s="2">
        <f>IF(F3="",0,F3)</f>
        <v>0</v>
      </c>
      <c r="AH3" s="20"/>
      <c r="AI3" s="20">
        <f>IF(H3="",0,H3)</f>
        <v>0</v>
      </c>
      <c r="AJ3" s="20">
        <f>IF(I3="",0,I3)</f>
        <v>0</v>
      </c>
      <c r="AK3" s="20">
        <f>IF(J3="",0,J3)</f>
        <v>0</v>
      </c>
      <c r="AL3" s="20">
        <f>IF(K3="",0,K3)</f>
        <v>0</v>
      </c>
      <c r="AM3" s="20"/>
      <c r="AN3" s="20">
        <f>IF(M3="",0,M3)</f>
        <v>0</v>
      </c>
      <c r="AO3" s="20">
        <f>IF(N3="",0,N3)</f>
        <v>0</v>
      </c>
      <c r="AP3" s="20">
        <f>IF(O3="",0,O3)</f>
        <v>0</v>
      </c>
      <c r="AQ3" s="20">
        <f>IF(P3="",0,P3)</f>
        <v>0</v>
      </c>
      <c r="AR3" s="23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</row>
    <row r="4" spans="1:114" ht="19.5" customHeight="1" thickBot="1">
      <c r="A4" s="4"/>
      <c r="B4" s="4"/>
      <c r="C4" s="4"/>
      <c r="D4" s="4"/>
      <c r="E4" s="4"/>
      <c r="F4" s="9" t="s">
        <v>0</v>
      </c>
      <c r="G4" s="4"/>
      <c r="H4" s="4"/>
      <c r="I4" s="4"/>
      <c r="J4" s="4"/>
      <c r="K4" s="9" t="s">
        <v>0</v>
      </c>
      <c r="L4" s="4"/>
      <c r="M4" s="4"/>
      <c r="N4" s="4"/>
      <c r="O4" s="4"/>
      <c r="P4" s="9" t="s">
        <v>0</v>
      </c>
      <c r="Q4" s="4"/>
      <c r="R4" s="4"/>
      <c r="S4" s="4"/>
      <c r="T4" s="4"/>
      <c r="U4" s="4"/>
      <c r="V4" s="4"/>
      <c r="W4" s="4"/>
      <c r="X4" s="4"/>
      <c r="Y4" s="5"/>
      <c r="Z4" s="5"/>
      <c r="AA4" s="21"/>
      <c r="AB4" s="21"/>
      <c r="AC4" s="21"/>
      <c r="AD4" s="25"/>
      <c r="AE4" s="25"/>
      <c r="AF4" s="25"/>
      <c r="AG4" s="25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3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</row>
    <row r="5" spans="1:114" ht="19.5" customHeight="1" thickBot="1">
      <c r="A5" s="4"/>
      <c r="B5" s="4"/>
      <c r="C5" s="35"/>
      <c r="D5" s="35"/>
      <c r="E5" s="35"/>
      <c r="F5" s="35" t="s">
        <v>2</v>
      </c>
      <c r="G5" s="3"/>
      <c r="H5" s="35"/>
      <c r="I5" s="35"/>
      <c r="J5" s="35"/>
      <c r="K5" s="35" t="s">
        <v>5</v>
      </c>
      <c r="L5" s="3"/>
      <c r="M5" s="35"/>
      <c r="N5" s="35"/>
      <c r="O5" s="35"/>
      <c r="P5" s="35" t="s">
        <v>4</v>
      </c>
      <c r="Q5" s="1"/>
      <c r="R5" s="1"/>
      <c r="S5" s="4"/>
      <c r="T5" s="4"/>
      <c r="U5" s="4"/>
      <c r="V5" s="4"/>
      <c r="W5" s="4"/>
      <c r="X5" s="4"/>
      <c r="Y5" s="13" t="s">
        <v>2</v>
      </c>
      <c r="Z5" s="14"/>
      <c r="AA5" s="8">
        <f>IF(Z5&lt;&gt;"",Z5+1,"")</f>
      </c>
      <c r="AB5" s="21"/>
      <c r="AC5" s="21"/>
      <c r="AD5" s="25"/>
      <c r="AE5" s="25"/>
      <c r="AF5" s="25"/>
      <c r="AG5" s="25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3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</row>
    <row r="6" spans="1:114" ht="19.5" customHeight="1" thickBot="1">
      <c r="A6" s="4"/>
      <c r="B6" s="4"/>
      <c r="C6" s="6">
        <f>IF(E26&gt;0,E26-1,"")</f>
      </c>
      <c r="D6" s="6">
        <f>IF(H26&gt;0,H26-1,"")</f>
      </c>
      <c r="E6" s="6">
        <f>IF(K26&gt;0,K26-1,"")</f>
      </c>
      <c r="F6" s="6">
        <f>IF(N26&gt;0,N26-1,"")</f>
      </c>
      <c r="G6" s="9" t="s">
        <v>0</v>
      </c>
      <c r="H6" s="6">
        <f>IF(R26&gt;0,R26-1,"")</f>
      </c>
      <c r="I6" s="6">
        <f>IF(U26&gt;0,U26-1,"")</f>
      </c>
      <c r="J6" s="6">
        <f>IF(X26&gt;0,X26-1,"")</f>
      </c>
      <c r="K6" s="6">
        <f>IF(AA26&gt;0,AA26-1,"")</f>
      </c>
      <c r="L6" s="4" t="s">
        <v>1</v>
      </c>
      <c r="M6" s="6">
        <f>IF(AE26&gt;0,AE26-1,"")</f>
      </c>
      <c r="N6" s="6">
        <f>IF(AH26&gt;0,AH26-1,"")</f>
      </c>
      <c r="O6" s="6">
        <f>IF(AK26&gt;0,AK26-1,"")</f>
      </c>
      <c r="P6" s="6">
        <f>IF(AN26&gt;0,AN26-1,"")</f>
      </c>
      <c r="Q6" s="4"/>
      <c r="R6" s="4" t="str">
        <f>IF(X14=1,"ok","Fehler")</f>
        <v>ok</v>
      </c>
      <c r="S6" s="4"/>
      <c r="T6" s="4"/>
      <c r="U6" s="4"/>
      <c r="V6" s="4"/>
      <c r="W6" s="4"/>
      <c r="X6" s="4"/>
      <c r="Y6" s="15" t="s">
        <v>3</v>
      </c>
      <c r="Z6" s="16"/>
      <c r="AA6" s="8">
        <f>IF(Z6&lt;&gt;"",Z6+1,"")</f>
      </c>
      <c r="AB6" s="21"/>
      <c r="AC6" s="21"/>
      <c r="AD6" s="25">
        <f>IF(C6="",0,C6)</f>
        <v>0</v>
      </c>
      <c r="AE6" s="25">
        <f>IF(D6="",0,D6)</f>
        <v>0</v>
      </c>
      <c r="AF6" s="25">
        <f>IF(E6="",0,E6)</f>
        <v>0</v>
      </c>
      <c r="AG6" s="25">
        <f>IF(F6="",0,F6)</f>
        <v>0</v>
      </c>
      <c r="AH6" s="26"/>
      <c r="AI6" s="26">
        <f>IF(H6="",0,H6)</f>
        <v>0</v>
      </c>
      <c r="AJ6" s="26">
        <f>IF(I6="",0,I6)</f>
        <v>0</v>
      </c>
      <c r="AK6" s="26">
        <f>IF(J6="",0,J6)</f>
        <v>0</v>
      </c>
      <c r="AL6" s="26">
        <f>IF(K6="",0,K6)</f>
        <v>0</v>
      </c>
      <c r="AM6" s="26"/>
      <c r="AN6" s="26">
        <f>IF(M6="",0,M6)</f>
        <v>0</v>
      </c>
      <c r="AO6" s="26">
        <f>IF(N6="",0,N6)</f>
        <v>0</v>
      </c>
      <c r="AP6" s="26">
        <f>IF(O6="",0,O6)</f>
        <v>0</v>
      </c>
      <c r="AQ6" s="26">
        <f>IF(P6="",0,P6)</f>
        <v>0</v>
      </c>
      <c r="AR6" s="23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</row>
    <row r="7" spans="1:114" ht="9.75" customHeight="1" thickBo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4"/>
      <c r="X7" s="4"/>
      <c r="Y7" s="54" t="s">
        <v>4</v>
      </c>
      <c r="Z7" s="45"/>
      <c r="AA7" s="57">
        <f>IF(Z7&lt;&gt;"",Z7+1,"")</f>
      </c>
      <c r="AB7" s="21"/>
      <c r="AC7" s="21"/>
      <c r="AD7" s="25"/>
      <c r="AE7" s="25"/>
      <c r="AF7" s="25"/>
      <c r="AG7" s="2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3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</row>
    <row r="8" spans="1:114" ht="9.7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7"/>
      <c r="N8" s="7"/>
      <c r="O8" s="7"/>
      <c r="P8" s="7"/>
      <c r="Q8" s="4"/>
      <c r="R8" s="4"/>
      <c r="S8" s="4"/>
      <c r="T8" s="4"/>
      <c r="U8" s="4"/>
      <c r="V8" s="4"/>
      <c r="W8" s="4"/>
      <c r="X8" s="4"/>
      <c r="Y8" s="55"/>
      <c r="Z8" s="56"/>
      <c r="AA8" s="58"/>
      <c r="AB8" s="21"/>
      <c r="AC8" s="21"/>
      <c r="AD8" s="25"/>
      <c r="AE8" s="25"/>
      <c r="AF8" s="25"/>
      <c r="AG8" s="25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3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</row>
    <row r="9" spans="1:114" ht="19.5" customHeight="1" thickBot="1">
      <c r="A9" s="4"/>
      <c r="B9" s="4"/>
      <c r="C9" s="35"/>
      <c r="D9" s="35"/>
      <c r="E9" s="35" t="s">
        <v>6</v>
      </c>
      <c r="F9" s="35" t="s">
        <v>2</v>
      </c>
      <c r="G9" s="3"/>
      <c r="H9" s="35"/>
      <c r="I9" s="35"/>
      <c r="J9" s="35" t="s">
        <v>3</v>
      </c>
      <c r="K9" s="35" t="s">
        <v>7</v>
      </c>
      <c r="L9" s="3"/>
      <c r="M9" s="35"/>
      <c r="N9" s="35" t="s">
        <v>8</v>
      </c>
      <c r="O9" s="35" t="s">
        <v>9</v>
      </c>
      <c r="P9" s="35" t="s">
        <v>4</v>
      </c>
      <c r="Q9" s="1"/>
      <c r="R9" s="1"/>
      <c r="S9" s="4"/>
      <c r="T9" s="52" t="str">
        <f>IF(AND(M12+M14+M17+S17&gt;0,X21=1),"gelöst","unvollständig")</f>
        <v>unvollständig</v>
      </c>
      <c r="U9" s="52"/>
      <c r="V9" s="52"/>
      <c r="W9" s="4"/>
      <c r="X9" s="4"/>
      <c r="Y9" s="17" t="s">
        <v>5</v>
      </c>
      <c r="Z9" s="18"/>
      <c r="AA9" s="8">
        <f aca="true" t="shared" si="0" ref="AA9:AA15">IF(Z9&lt;&gt;"",Z9+1,"")</f>
      </c>
      <c r="AB9" s="21"/>
      <c r="AC9" s="21"/>
      <c r="AD9" s="25"/>
      <c r="AE9" s="25"/>
      <c r="AF9" s="25"/>
      <c r="AG9" s="25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3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</row>
    <row r="10" spans="1:114" ht="19.5" customHeight="1" thickBot="1">
      <c r="A10" s="4"/>
      <c r="B10" s="4"/>
      <c r="C10" s="6">
        <f>IF(E30&gt;0,E30-1,"")</f>
      </c>
      <c r="D10" s="6">
        <f>IF(H30&gt;0,H30-1,"")</f>
      </c>
      <c r="E10" s="6">
        <f>IF(K30&gt;0,K30-1,"")</f>
      </c>
      <c r="F10" s="6">
        <f>IF(N30&gt;0,N30-1,"")</f>
      </c>
      <c r="G10" s="9" t="s">
        <v>0</v>
      </c>
      <c r="H10" s="6">
        <f>IF(R30&gt;0,R30-1,"")</f>
      </c>
      <c r="I10" s="6">
        <f>IF(U30&gt;0,U30-1,"")</f>
      </c>
      <c r="J10" s="6">
        <f>IF(X30&gt;0,X30-1,"")</f>
      </c>
      <c r="K10" s="6">
        <f>IF(AA30&gt;0,AA30-1,"")</f>
      </c>
      <c r="L10" s="4" t="s">
        <v>1</v>
      </c>
      <c r="M10" s="6">
        <f>IF(AE30&gt;0,AE30-1,"")</f>
      </c>
      <c r="N10" s="6">
        <f>IF(AH30&gt;0,AH30-1,"")</f>
      </c>
      <c r="O10" s="6">
        <f>IF(AK30&gt;0,AK30-1,"")</f>
      </c>
      <c r="P10" s="6">
        <f>IF(AN30&gt;0,AN30-1,"")</f>
      </c>
      <c r="Q10" s="4"/>
      <c r="R10" s="4" t="str">
        <f>IF(X17=1,"ok","Fehler")</f>
        <v>ok</v>
      </c>
      <c r="S10" s="4"/>
      <c r="T10" s="4"/>
      <c r="U10" s="4"/>
      <c r="V10" s="4"/>
      <c r="W10" s="4"/>
      <c r="X10" s="4"/>
      <c r="Y10" s="17" t="s">
        <v>6</v>
      </c>
      <c r="Z10" s="18"/>
      <c r="AA10" s="8">
        <f t="shared" si="0"/>
      </c>
      <c r="AB10" s="21"/>
      <c r="AC10" s="21"/>
      <c r="AD10" s="25">
        <f>IF(C10="",0,C10)</f>
        <v>0</v>
      </c>
      <c r="AE10" s="25">
        <f>IF(D10="",0,D10)</f>
        <v>0</v>
      </c>
      <c r="AF10" s="25">
        <f>IF(E10="",0,E10)</f>
        <v>0</v>
      </c>
      <c r="AG10" s="25">
        <f>IF(F10="",0,F10)</f>
        <v>0</v>
      </c>
      <c r="AH10" s="26"/>
      <c r="AI10" s="26">
        <f>IF(H10="",0,H10)</f>
        <v>0</v>
      </c>
      <c r="AJ10" s="26">
        <f>IF(I10="",0,I10)</f>
        <v>0</v>
      </c>
      <c r="AK10" s="26">
        <f>IF(J10="",0,J10)</f>
        <v>0</v>
      </c>
      <c r="AL10" s="26">
        <f>IF(K10="",0,K10)</f>
        <v>0</v>
      </c>
      <c r="AM10" s="26"/>
      <c r="AN10" s="26">
        <f>IF(M10="",0,M10)</f>
        <v>0</v>
      </c>
      <c r="AO10" s="26">
        <f>IF(N10="",0,N10)</f>
        <v>0</v>
      </c>
      <c r="AP10" s="26">
        <f>IF(O10="",0,O10)</f>
        <v>0</v>
      </c>
      <c r="AQ10" s="26">
        <f>IF(P10="",0,P10)</f>
        <v>0</v>
      </c>
      <c r="AR10" s="23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</row>
    <row r="11" spans="1:114" ht="19.5" customHeight="1" thickBot="1">
      <c r="A11" s="4"/>
      <c r="B11" s="4"/>
      <c r="C11" s="4"/>
      <c r="D11" s="4"/>
      <c r="E11" s="4"/>
      <c r="F11" s="4" t="str">
        <f>IF(F21=1,"ok","Fehler")</f>
        <v>ok</v>
      </c>
      <c r="G11" s="4"/>
      <c r="H11" s="4"/>
      <c r="I11" s="4"/>
      <c r="J11" s="4"/>
      <c r="K11" s="4" t="str">
        <f>IF(K21=1,"ok","Fehler")</f>
        <v>ok</v>
      </c>
      <c r="L11" s="4"/>
      <c r="M11" s="4"/>
      <c r="N11" s="4"/>
      <c r="O11" s="4"/>
      <c r="P11" s="4" t="str">
        <f>IF(V21=1,"ok","Fehler")</f>
        <v>ok</v>
      </c>
      <c r="Q11" s="4"/>
      <c r="R11" s="4"/>
      <c r="S11" s="4"/>
      <c r="T11" s="4"/>
      <c r="U11" s="4"/>
      <c r="V11" s="4"/>
      <c r="W11" s="4"/>
      <c r="X11" s="4"/>
      <c r="Y11" s="17" t="s">
        <v>7</v>
      </c>
      <c r="Z11" s="18"/>
      <c r="AA11" s="8">
        <f t="shared" si="0"/>
      </c>
      <c r="AB11" s="21"/>
      <c r="AC11" s="21"/>
      <c r="AD11" s="21"/>
      <c r="AE11" s="21"/>
      <c r="AF11" s="21"/>
      <c r="AG11" s="21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3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</row>
    <row r="12" spans="1:114" ht="19.5" customHeight="1" thickBot="1">
      <c r="A12" s="4"/>
      <c r="B12" s="4"/>
      <c r="C12" s="46">
        <f>AD3*1000+AE3*100+AF3*10+AG3</f>
        <v>0</v>
      </c>
      <c r="D12" s="47"/>
      <c r="E12" s="47"/>
      <c r="F12" s="48"/>
      <c r="G12" s="4" t="str">
        <f>G3</f>
        <v>*</v>
      </c>
      <c r="H12" s="46">
        <f>AI3*1000+AJ3*100+AK3*10+AL3</f>
        <v>0</v>
      </c>
      <c r="I12" s="47"/>
      <c r="J12" s="47"/>
      <c r="K12" s="48"/>
      <c r="L12" s="4" t="str">
        <f>L3</f>
        <v>=</v>
      </c>
      <c r="M12" s="41">
        <f>IF(G3="+",C12+H12,IF(G3="-",C12-H12,IF(G3="*",C12*H12,IF(G3=":",C12/H12,""))))</f>
        <v>0</v>
      </c>
      <c r="N12" s="42"/>
      <c r="O12" s="42"/>
      <c r="P12" s="43"/>
      <c r="Q12" s="4"/>
      <c r="R12" s="4"/>
      <c r="S12" s="46">
        <f>AN3*1000+AO3*100+AP3*10+AQ3</f>
        <v>0</v>
      </c>
      <c r="T12" s="47"/>
      <c r="U12" s="47"/>
      <c r="V12" s="48"/>
      <c r="W12" s="4"/>
      <c r="X12" s="8">
        <f>IF(M12=S12,1,0)</f>
        <v>1</v>
      </c>
      <c r="Y12" s="17" t="s">
        <v>8</v>
      </c>
      <c r="Z12" s="18"/>
      <c r="AA12" s="8">
        <f t="shared" si="0"/>
      </c>
      <c r="AB12" s="21"/>
      <c r="AC12" s="21"/>
      <c r="AD12" s="21"/>
      <c r="AE12" s="21"/>
      <c r="AF12" s="21"/>
      <c r="AG12" s="21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3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</row>
    <row r="13" spans="1:114" ht="19.5" customHeight="1" thickBot="1">
      <c r="A13" s="4"/>
      <c r="B13" s="4"/>
      <c r="C13" s="4"/>
      <c r="D13" s="4"/>
      <c r="E13" s="4" t="str">
        <f>F4</f>
        <v>*</v>
      </c>
      <c r="F13" s="4"/>
      <c r="G13" s="4"/>
      <c r="H13" s="4"/>
      <c r="I13" s="4"/>
      <c r="J13" s="4" t="str">
        <f>K4</f>
        <v>*</v>
      </c>
      <c r="K13" s="4"/>
      <c r="L13" s="4"/>
      <c r="M13" s="4"/>
      <c r="N13" s="4"/>
      <c r="O13" s="4" t="str">
        <f>P4</f>
        <v>*</v>
      </c>
      <c r="P13" s="4"/>
      <c r="Q13" s="4"/>
      <c r="R13" s="4"/>
      <c r="S13" s="4"/>
      <c r="T13" s="4"/>
      <c r="U13" s="4" t="str">
        <f>P4</f>
        <v>*</v>
      </c>
      <c r="V13" s="4"/>
      <c r="W13" s="4"/>
      <c r="X13" s="8"/>
      <c r="Y13" s="28" t="s">
        <v>9</v>
      </c>
      <c r="Z13" s="29"/>
      <c r="AA13" s="8">
        <f t="shared" si="0"/>
      </c>
      <c r="AB13" s="21"/>
      <c r="AC13" s="21"/>
      <c r="AD13" s="21"/>
      <c r="AE13" s="21"/>
      <c r="AF13" s="21"/>
      <c r="AG13" s="21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3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</row>
    <row r="14" spans="1:114" ht="19.5" customHeight="1" thickBot="1">
      <c r="A14" s="4"/>
      <c r="B14" s="4"/>
      <c r="C14" s="46">
        <f>AD6*1000+AE6*100+AF6*10+AG6</f>
        <v>0</v>
      </c>
      <c r="D14" s="47"/>
      <c r="E14" s="47"/>
      <c r="F14" s="48"/>
      <c r="G14" s="4" t="str">
        <f>G6</f>
        <v>*</v>
      </c>
      <c r="H14" s="46">
        <f>AI6*1000+AJ6*100+AK6*10+AL6</f>
        <v>0</v>
      </c>
      <c r="I14" s="47"/>
      <c r="J14" s="47"/>
      <c r="K14" s="48"/>
      <c r="L14" s="4" t="str">
        <f>L6</f>
        <v>=</v>
      </c>
      <c r="M14" s="41">
        <f>IF(G6="+",C14+H14,IF(G6="-",C14-H14,IF(G6="*",C14*H14,IF(G6=":",C14/H14,""))))</f>
        <v>0</v>
      </c>
      <c r="N14" s="42"/>
      <c r="O14" s="42"/>
      <c r="P14" s="43"/>
      <c r="Q14" s="4"/>
      <c r="R14" s="4"/>
      <c r="S14" s="46">
        <f>AN6*1000+AO6*100+AP6*10+AQ6</f>
        <v>0</v>
      </c>
      <c r="T14" s="47"/>
      <c r="U14" s="47"/>
      <c r="V14" s="48"/>
      <c r="W14" s="4"/>
      <c r="X14" s="8">
        <f>IF(M14=S14,1,0)</f>
        <v>1</v>
      </c>
      <c r="Y14" s="37"/>
      <c r="Z14" s="37"/>
      <c r="AA14" s="8">
        <f t="shared" si="0"/>
      </c>
      <c r="AB14" s="21"/>
      <c r="AC14" s="21"/>
      <c r="AD14" s="21"/>
      <c r="AE14" s="21"/>
      <c r="AF14" s="21"/>
      <c r="AG14" s="21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3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</row>
    <row r="15" spans="1:114" ht="9.75" customHeight="1" thickBot="1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"/>
      <c r="X15" s="8"/>
      <c r="Y15" s="39"/>
      <c r="Z15" s="39"/>
      <c r="AA15" s="59">
        <f t="shared" si="0"/>
      </c>
      <c r="AB15" s="21"/>
      <c r="AC15" s="21"/>
      <c r="AD15" s="21"/>
      <c r="AE15" s="21"/>
      <c r="AF15" s="21"/>
      <c r="AG15" s="21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3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</row>
    <row r="16" spans="1:114" ht="9.7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/>
      <c r="Y16" s="39"/>
      <c r="Z16" s="39"/>
      <c r="AA16" s="38"/>
      <c r="AB16" s="21"/>
      <c r="AC16" s="21"/>
      <c r="AD16" s="21"/>
      <c r="AE16" s="21"/>
      <c r="AF16" s="21"/>
      <c r="AG16" s="21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3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</row>
    <row r="17" spans="1:114" ht="19.5" customHeight="1" thickBot="1">
      <c r="A17" s="4"/>
      <c r="B17" s="4"/>
      <c r="C17" s="41">
        <f>IF(F4="+",C12+C14,IF(F4="-",C12-C14,IF(F4="*",C12*C14,IF(F4=":",C12/C14,""))))</f>
        <v>0</v>
      </c>
      <c r="D17" s="42"/>
      <c r="E17" s="42"/>
      <c r="F17" s="43"/>
      <c r="G17" s="4" t="str">
        <f>G10</f>
        <v>*</v>
      </c>
      <c r="H17" s="41">
        <f>IF(K4="+",H12+H14,IF(K4="-",H12-H14,IF(K4="*",H12*H14,IF(K4=":",H12/H14,""))))</f>
        <v>0</v>
      </c>
      <c r="I17" s="42"/>
      <c r="J17" s="42"/>
      <c r="K17" s="43"/>
      <c r="L17" s="4" t="str">
        <f>L10</f>
        <v>=</v>
      </c>
      <c r="M17" s="41">
        <f>IF(G10="+",C17+H17,IF(G10="-",C17-H17,IF(G10="*",C17*H17,IF(G10=":",C17/H17,""))))</f>
        <v>0</v>
      </c>
      <c r="N17" s="42"/>
      <c r="O17" s="42"/>
      <c r="P17" s="43"/>
      <c r="Q17" s="4"/>
      <c r="R17" s="4"/>
      <c r="S17" s="41">
        <f>IF(P4="+",S12+S14,IF(P4="-",S12-S14,IF(P4="*",S12*S14,IF(P4=":",S12/S14,""))))</f>
        <v>0</v>
      </c>
      <c r="T17" s="42"/>
      <c r="U17" s="42"/>
      <c r="V17" s="43"/>
      <c r="W17" s="4"/>
      <c r="X17" s="8">
        <f>IF(M17=S17,1,0)</f>
        <v>1</v>
      </c>
      <c r="Y17" s="36"/>
      <c r="Z17" s="36"/>
      <c r="AA17" s="21"/>
      <c r="AB17" s="21"/>
      <c r="AC17" s="21"/>
      <c r="AD17" s="21"/>
      <c r="AE17" s="21"/>
      <c r="AF17" s="21"/>
      <c r="AG17" s="21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3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</row>
    <row r="18" spans="1:114" ht="7.5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8"/>
      <c r="Y18" s="5"/>
      <c r="Z18" s="5"/>
      <c r="AA18" s="21"/>
      <c r="AB18" s="21"/>
      <c r="AC18" s="21"/>
      <c r="AD18" s="21"/>
      <c r="AE18" s="21"/>
      <c r="AF18" s="21"/>
      <c r="AG18" s="21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3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 ht="19.5" customHeight="1" thickBot="1">
      <c r="A19" s="4"/>
      <c r="B19" s="4"/>
      <c r="C19" s="46">
        <f>AD10*1000+AE10*100+AF10*10+AG10</f>
        <v>0</v>
      </c>
      <c r="D19" s="47"/>
      <c r="E19" s="47"/>
      <c r="F19" s="48"/>
      <c r="G19" s="4" t="str">
        <f>G10</f>
        <v>*</v>
      </c>
      <c r="H19" s="46">
        <f>AI10*1000+AJ10*100+AK10*10+AL10</f>
        <v>0</v>
      </c>
      <c r="I19" s="47"/>
      <c r="J19" s="47"/>
      <c r="K19" s="48"/>
      <c r="L19" s="4" t="str">
        <f>L10</f>
        <v>=</v>
      </c>
      <c r="M19" s="49">
        <f>IF(G10="+",C19+H19,IF(G10="-",C19-H19,IF(G10="*",C19*H19,IF(G10=":",C19/H19,""))))</f>
        <v>0</v>
      </c>
      <c r="N19" s="50"/>
      <c r="O19" s="50"/>
      <c r="P19" s="51"/>
      <c r="Q19" s="4"/>
      <c r="R19" s="4"/>
      <c r="S19" s="46">
        <f>AN10*1000+AO10*100+AP10*10+AQ10</f>
        <v>0</v>
      </c>
      <c r="T19" s="47"/>
      <c r="U19" s="47"/>
      <c r="V19" s="48"/>
      <c r="W19" s="4"/>
      <c r="X19" s="8">
        <f>IF(M19=S19,1,0)</f>
        <v>1</v>
      </c>
      <c r="Y19" s="5"/>
      <c r="Z19" s="5"/>
      <c r="AA19" s="21"/>
      <c r="AB19" s="21"/>
      <c r="AC19" s="21"/>
      <c r="AD19" s="21"/>
      <c r="AE19" s="21"/>
      <c r="AF19" s="21"/>
      <c r="AG19" s="21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3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</row>
    <row r="20" spans="1:68" ht="9.75" customHeigh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21"/>
      <c r="Z20" s="21"/>
      <c r="AA20" s="21"/>
      <c r="AB20" s="21"/>
      <c r="AC20" s="21"/>
      <c r="AD20" s="22"/>
      <c r="AE20" s="22"/>
      <c r="AF20" s="22"/>
      <c r="AG20" s="22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</row>
    <row r="21" spans="1:68" ht="19.5" customHeight="1">
      <c r="A21" s="4"/>
      <c r="B21" s="8"/>
      <c r="C21" s="8"/>
      <c r="D21" s="8"/>
      <c r="E21" s="8"/>
      <c r="F21" s="8">
        <f>IF(C19=C17,1,0)</f>
        <v>1</v>
      </c>
      <c r="G21" s="8"/>
      <c r="H21" s="8"/>
      <c r="I21" s="8"/>
      <c r="J21" s="8"/>
      <c r="K21" s="8">
        <f>IF(H19=H17,1,0)</f>
        <v>1</v>
      </c>
      <c r="L21" s="8"/>
      <c r="M21" s="8"/>
      <c r="N21" s="8"/>
      <c r="O21" s="8"/>
      <c r="P21" s="8">
        <f>IF(M19=M17,1,0)</f>
        <v>1</v>
      </c>
      <c r="Q21" s="8"/>
      <c r="R21" s="8"/>
      <c r="S21" s="8"/>
      <c r="T21" s="8"/>
      <c r="U21" s="8"/>
      <c r="V21" s="8">
        <f>IF(S19=S17,1,0)</f>
        <v>1</v>
      </c>
      <c r="W21" s="8"/>
      <c r="X21" s="8">
        <f>F21*K21*P21*V21*X12*X14*X17*X19</f>
        <v>1</v>
      </c>
      <c r="Y21" s="25"/>
      <c r="Z21" s="25"/>
      <c r="AA21" s="25"/>
      <c r="AB21" s="25"/>
      <c r="AC21" s="25"/>
      <c r="AD21" s="2"/>
      <c r="AE21" s="2"/>
      <c r="AF21" s="2"/>
      <c r="AG21" s="2"/>
      <c r="AH21" s="20"/>
      <c r="AI21" s="20"/>
      <c r="AJ21" s="20"/>
      <c r="AK21" s="20"/>
      <c r="AL21" s="20"/>
      <c r="AM21" s="20"/>
      <c r="AN21" s="20"/>
      <c r="AO21" s="20"/>
      <c r="AP21" s="20"/>
      <c r="AQ21" s="23"/>
      <c r="AR21" s="23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</row>
    <row r="22" spans="1:68" ht="19.5" customHeight="1">
      <c r="A22" s="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"/>
      <c r="AE22" s="2"/>
      <c r="AF22" s="2"/>
      <c r="AG22" s="2"/>
      <c r="AH22" s="20"/>
      <c r="AI22" s="20"/>
      <c r="AJ22" s="20"/>
      <c r="AK22" s="20"/>
      <c r="AL22" s="20"/>
      <c r="AM22" s="20"/>
      <c r="AN22" s="20"/>
      <c r="AO22" s="20"/>
      <c r="AP22" s="20"/>
      <c r="AQ22" s="23"/>
      <c r="AR22" s="23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</row>
    <row r="23" spans="1:68" ht="19.5" customHeight="1">
      <c r="A23" s="1"/>
      <c r="B23" s="2"/>
      <c r="C23" s="2">
        <f>IF(C2=$Y$5,$AA$5,IF(C2=$Y$6,$AA$7,IF(C2=$Y$7,$AA$7,IF(C2=$Y$9,$AA$9,IF(C2=$Y$10,$AA$10,"")))))</f>
      </c>
      <c r="D23" s="2">
        <f>IF(C2=$Y$11,$AA$11,IF(C2=$Y$12,$AA$12,IF(C2=$Y$13,$AA$13,IF(C2=$Y$14,$AA$14,IF(C2=$Y$15,$AA$15,"")))))</f>
      </c>
      <c r="E23" s="2">
        <f>SUM(C23:D23)</f>
        <v>0</v>
      </c>
      <c r="F23" s="2">
        <f>IF(D2=$Y$5,$AA$5,IF(D2=$Y$6,$AA$6,IF(D2=$Y$7,$AA$7,IF(D2=$Y$9,$AA$9,IF(D2=$Y$10,$AA$10,"")))))</f>
      </c>
      <c r="G23" s="2">
        <f>IF(D2=$Y$11,$AA$11,IF(D2=$Y$12,$AA$12,IF(D2=$Y$13,$AA$13,IF(D2=$Y$14,$AA$14,IF(D2=$Y$15,$AA$15,"")))))</f>
      </c>
      <c r="H23" s="2">
        <f>SUM(F23:G23)</f>
        <v>0</v>
      </c>
      <c r="I23" s="2">
        <f>IF(E2=$Y$5,$AA$5,IF(E2=$Y$6,$AA$6,IF(E2=$Y$7,$AA$7,IF(E2=$Y$9,$AA$9,IF(E2=$Y$10,$AA$10,"")))))</f>
      </c>
      <c r="J23" s="2">
        <f>IF(E2=$Y$11,$AA$11,IF(E2=$Y$12,$AA$12,IF(E2=$Y$13,$AA$13,IF(E2=$Y$14,$AA$14,IF(E2=$Y$15,$AA$15,"")))))</f>
      </c>
      <c r="K23" s="2">
        <f>SUM(I23:J23)</f>
        <v>0</v>
      </c>
      <c r="L23" s="2">
        <f>IF(F2=$Y$5,$AA$5,IF(F2=$Y$6,$AA$6,IF(F2=$Y$7,$AA$7,IF(F2=$Y$9,$AA$9,IF(F2=$Y$10,$AA$10,"")))))</f>
      </c>
      <c r="M23" s="2">
        <f>IF(F2=$Y$11,$AA$11,IF(F2=$Y$12,$AA$12,IF(F2=$Y$13,$AA$13,IF(F2=$Y$14,$AA$14,IF(F2=$Y$15,$AA$15,"")))))</f>
      </c>
      <c r="N23" s="2">
        <f>SUM(L23:M23)</f>
        <v>0</v>
      </c>
      <c r="O23" s="2"/>
      <c r="P23" s="2">
        <f>IF(H2=$Y$5,$AA$5,IF(H2=$Y$6,$AA$6,IF(H2=$Y$7,$AA$7,IF(H2=$Y$9,$AA$9,IF(H2=$Y$10,$AA$10,"")))))</f>
      </c>
      <c r="Q23" s="2">
        <f>IF(H2=$Y$11,$AA$11,IF(H2=$Y$12,$AA$12,IF(H2=$Y$13,$AA$13,IF(H2=$Y$14,$AA$14,IF(H2=$Y$15,$AA$15,"")))))</f>
      </c>
      <c r="R23" s="2">
        <f>SUM(P23:Q23)</f>
        <v>0</v>
      </c>
      <c r="S23" s="2">
        <f>IF(I2=$Y$5,$AA$5,IF(I2=$Y$6,$AA$6,IF(Q2=$Y$7,$AA$7,IF(I2=$Y$9,$AA$9,IF(I2=$Y$10,$AA$10,"")))))</f>
      </c>
      <c r="T23" s="2">
        <f>IF(I2=$Y$11,$AA$11,IF(I2=$Y$12,$AA$12,IF(I2=$Y$13,$AA$13,IF(I2=$Y$14,$AA$14,IF(I2=$Y$15,$AA$15,"")))))</f>
      </c>
      <c r="U23" s="2">
        <f>SUM(S23:T23)</f>
        <v>0</v>
      </c>
      <c r="V23" s="2">
        <f>IF(J2=$Y$5,$AA$5,IF(J2=$Y$6,$AA$6,IF(J2=$Y$7,$AA$7,IF(J2=$Y$9,$AA$9,IF(J2=$Y$10,$AA$10,"")))))</f>
      </c>
      <c r="W23" s="2">
        <f>IF(J2=$Y$11,$AA$11,IF(J2=$Y$12,$AA$12,IF(J2=$Y$13,$AA$13,IF(J2=$Y$14,$AA$14,IF(J2=$Y$15,$AA$15,"")))))</f>
      </c>
      <c r="X23" s="2">
        <f>SUM(V23:W23)</f>
        <v>0</v>
      </c>
      <c r="Y23" s="2">
        <f>IF(K2=$Y$5,$AA$5,IF(K2=$Y$6,$AA$6,IF(K2=$Y$7,$AA$7,IF(K2=$Y$9,$AA$9,IF(K2=$Y$10,$AA$10,"")))))</f>
      </c>
      <c r="Z23" s="2">
        <f>IF(K2=$Y$11,$AA$11,IF(K2=$Y$12,$AA$12,IF(K2=$Y$13,$AA$13,IF(K2=$Y$14,$AA$14,IF(K2=$Y$15,$AA$15,"")))))</f>
      </c>
      <c r="AA23" s="2">
        <f>SUM(Y23:Z23)</f>
        <v>0</v>
      </c>
      <c r="AB23" s="2"/>
      <c r="AC23" s="2">
        <f>IF(M2=$Y$5,$AA$5,IF(M2=$Y$6,$AA$6,IF(M2=$Y$7,$AA$7,IF(M2=$Y$9,$AA$9,IF(M2=$Y$10,$AA$10,"")))))</f>
      </c>
      <c r="AD23" s="2">
        <f>IF(M2=$Y$11,$AA$11,IF(M2=$Y$12,$AA$12,IF(M2=$Y$13,$AA$13,IF(M2=$Y$14,$AA$14,IF(M2=$Y$15,$AA$15,"")))))</f>
      </c>
      <c r="AE23" s="2">
        <f>SUM(AC23:AD23)</f>
        <v>0</v>
      </c>
      <c r="AF23" s="2">
        <f>IF(N2=$Y$5,$AA$5,IF(N2=$Y$6,$AA$6,IF(N2=$Y$7,$AA$7,IF(N2=$Y$9,$AA$9,IF(N2=$Y$10,$AA$10,"")))))</f>
      </c>
      <c r="AG23" s="2">
        <f>IF(N2=$Y$11,$AA$11,IF(N2=$Y$12,$AA$12,IF(N2=$Y$13,$AA$13,IF(N2=$Y$14,$AA$14,IF(N2=$Y$15,$AA$15,"")))))</f>
      </c>
      <c r="AH23" s="20">
        <f>SUM(AF23:AG23)</f>
        <v>0</v>
      </c>
      <c r="AI23" s="20">
        <f>IF(O2=$Y$5,$AA$5,IF(O2=$Y$6,$AA$6,IF(O2=$Y$7,$AA$7,IF(O2=$Y$9,$AA$9,IF(O2=$Y$10,$AA$10,"")))))</f>
      </c>
      <c r="AJ23" s="20">
        <f>IF(O2=$Y$11,$AA$11,IF(O2=$Y$12,$AA$12,IF(O2=$Y$13,$AA$13,IF(O2=$Y$14,$AA$14,IF(O2=$Y$15,$AA$15,"")))))</f>
      </c>
      <c r="AK23" s="20">
        <f>SUM(AI23:AJ23)</f>
        <v>0</v>
      </c>
      <c r="AL23" s="20">
        <f>IF(P2=$Y$5,$AA$5,IF(P2=$Y$6,$AA$6,IF(P2=$Y$7,$AA$7,IF(P2=$Y$9,$AA$9,IF(P2=$Y$10,$AA$10,"")))))</f>
      </c>
      <c r="AM23" s="20">
        <f>IF(P2=$Y$11,$AA$11,IF(P2=$Y$12,$AA$12,IF(P2=$Y$13,$AA$13,IF(P2=$Y$14,$AA$14,IF(P2=$Y$15,$AA$15,"")))))</f>
      </c>
      <c r="AN23" s="20">
        <f>SUM(AL23:AM23)</f>
        <v>0</v>
      </c>
      <c r="AO23" s="20"/>
      <c r="AP23" s="20"/>
      <c r="AQ23" s="23"/>
      <c r="AR23" s="23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</row>
    <row r="24" spans="1:68" ht="19.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0"/>
      <c r="AI24" s="20"/>
      <c r="AJ24" s="20"/>
      <c r="AK24" s="20"/>
      <c r="AL24" s="20"/>
      <c r="AM24" s="20"/>
      <c r="AN24" s="20"/>
      <c r="AO24" s="20"/>
      <c r="AP24" s="20"/>
      <c r="AQ24" s="23"/>
      <c r="AR24" s="23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</row>
    <row r="25" spans="1:68" ht="19.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0"/>
      <c r="AI25" s="20"/>
      <c r="AJ25" s="20"/>
      <c r="AK25" s="20"/>
      <c r="AL25" s="20"/>
      <c r="AM25" s="20"/>
      <c r="AN25" s="20"/>
      <c r="AO25" s="20"/>
      <c r="AP25" s="20"/>
      <c r="AQ25" s="23"/>
      <c r="AR25" s="23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</row>
    <row r="26" spans="1:68" ht="19.5" customHeight="1">
      <c r="A26" s="1"/>
      <c r="B26" s="2"/>
      <c r="C26" s="2">
        <f>IF(C5=$Y$5,$AA$5,IF(C5=$Y$6,$AA$7,IF(C5=$Y$7,$AA$7,IF(C5=$Y$9,$AA$9,IF(C5=$Y$10,$AA$10,"")))))</f>
      </c>
      <c r="D26" s="2">
        <f>IF(C5=$Y$11,$AA$11,IF(C5=$Y$12,$AA$12,IF(C5=$Y$13,$AA$13,IF(C5=$Y$14,$AA$14,IF(C5=$Y$15,$AA$15,"")))))</f>
      </c>
      <c r="E26" s="2">
        <f>SUM(C26:D26)</f>
        <v>0</v>
      </c>
      <c r="F26" s="2">
        <f>IF(D5=$Y$5,$AA$5,IF(D5=$Y$6,$AA$6,IF(D5=$Y$7,$AA$7,IF(D5=$Y$9,$AA$9,IF(D5=$Y$10,$AA$10,"")))))</f>
      </c>
      <c r="G26" s="2">
        <f>IF(D5=$Y$11,$AA$11,IF(D5=$Y$12,$AA$12,IF(D5=$Y$13,$AA$13,IF(D5=$Y$14,$AA$14,IF(D5=$Y$15,$AA$15,"")))))</f>
      </c>
      <c r="H26" s="2">
        <f>SUM(F26:G26)</f>
        <v>0</v>
      </c>
      <c r="I26" s="2">
        <f>IF(E5=$Y$5,$AA$5,IF(E5=$Y$6,$AA$6,IF(E5=$Y$7,$AA$7,IF(E5=$Y$9,$AA$9,IF(E5=$Y$10,$AA$10,"")))))</f>
      </c>
      <c r="J26" s="2">
        <f>IF(E5=$Y$11,$AA$11,IF(E5=$Y$12,$AA$12,IF(E5=$Y$13,$AA$13,IF(E5=$Y$14,$AA$14,IF(E5=$Y$15,$AA$15,"")))))</f>
      </c>
      <c r="K26" s="2">
        <f>SUM(I26:J26)</f>
        <v>0</v>
      </c>
      <c r="L26" s="2">
        <f>IF(F5=$Y$5,$AA$5,IF(F5=$Y$6,$AA$6,IF(F5=$Y$7,$AA$7,IF(F5=$Y$9,$AA$9,IF(F5=$Y$10,$AA$10,"")))))</f>
      </c>
      <c r="M26" s="2">
        <f>IF(F5=$Y$11,$AA$11,IF(F5=$Y$12,$AA$12,IF(F5=$Y$13,$AA$13,IF(F5=$Y$14,$AA$14,IF(F5=$Y$15,$AA$15,"")))))</f>
      </c>
      <c r="N26" s="2">
        <f>SUM(L26:M26)</f>
        <v>0</v>
      </c>
      <c r="O26" s="2"/>
      <c r="P26" s="2">
        <f>IF(H5=$Y$5,$AA$5,IF(H5=$Y$6,$AA$6,IF(H5=$Y$7,$AA$7,IF(H5=$Y$9,$AA$9,IF(H5=$Y$10,$AA$10,"")))))</f>
      </c>
      <c r="Q26" s="2">
        <f>IF(H5=$Y$11,$AA$11,IF(H5=$Y$12,$AA$12,IF(H5=$Y$13,$AA$13,IF(H5=$Y$14,$AA$14,IF(H5=$Y$15,$AA$15,"")))))</f>
      </c>
      <c r="R26" s="2">
        <f>SUM(P26:Q26)</f>
        <v>0</v>
      </c>
      <c r="S26" s="2">
        <f>IF(I5=$Y$5,$AA$5,IF(I5=$Y$6,$AA$6,IF(Q5=$Y$7,$AA$7,IF(I5=$Y$9,$AA$9,IF(I5=$Y$10,$AA$10,"")))))</f>
      </c>
      <c r="T26" s="2">
        <f>IF(I5=$Y$11,$AA$11,IF(I5=$Y$12,$AA$12,IF(I5=$Y$13,$AA$13,IF(I5=$Y$14,$AA$14,IF(I5=$Y$15,$AA$15,"")))))</f>
      </c>
      <c r="U26" s="2">
        <f>SUM(S26:T26)</f>
        <v>0</v>
      </c>
      <c r="V26" s="2">
        <f>IF(J5=$Y$5,$AA$5,IF(J5=$Y$6,$AA$6,IF(J5=$Y$7,$AA$7,IF(J5=$Y$9,$AA$9,IF(J5=$Y$10,$AA$10,"")))))</f>
      </c>
      <c r="W26" s="2">
        <f>IF(J5=$Y$11,$AA$11,IF(J5=$Y$12,$AA$12,IF(J5=$Y$13,$AA$13,IF(J5=$Y$14,$AA$14,IF(J5=$Y$15,$AA$15,"")))))</f>
      </c>
      <c r="X26" s="2">
        <f>SUM(V26:W26)</f>
        <v>0</v>
      </c>
      <c r="Y26" s="2">
        <f>IF(K5=$Y$5,$AA$5,IF(K5=$Y$6,$AA$6,IF(K5=$Y$7,$AA$7,IF(K5=$Y$9,$AA$9,IF(K5=$Y$10,$AA$10,"")))))</f>
      </c>
      <c r="Z26" s="2">
        <f>IF(K5=$Y$11,$AA$11,IF(K5=$Y$12,$AA$12,IF(K5=$Y$13,$AA$13,IF(K5=$Y$14,$AA$14,IF(K5=$Y$15,$AA$15,"")))))</f>
      </c>
      <c r="AA26" s="2">
        <f>SUM(Y26:Z26)</f>
        <v>0</v>
      </c>
      <c r="AB26" s="2"/>
      <c r="AC26" s="2">
        <f>IF(M5=$Y$5,$AA$5,IF(M5=$Y$6,$AA$6,IF(M5=$Y$7,$AA$7,IF(M5=$Y$9,$AA$9,IF(M5=$Y$10,$AA$10,"")))))</f>
      </c>
      <c r="AD26" s="2">
        <f>IF(M5=$Y$11,$AA$11,IF(M5=$Y$12,$AA$12,IF(M5=$Y$13,$AA$13,IF(M5=$Y$14,$AA$14,IF(M5=$Y$15,$AA$15,"")))))</f>
      </c>
      <c r="AE26" s="2">
        <f>SUM(AC26:AD26)</f>
        <v>0</v>
      </c>
      <c r="AF26" s="2">
        <f>IF(N5=$Y$5,$AA$5,IF(N5=$Y$6,$AA$6,IF(N5=$Y$7,$AA$7,IF(N5=$Y$9,$AA$9,IF(N5=$Y$10,$AA$10,"")))))</f>
      </c>
      <c r="AG26" s="2">
        <f>IF(N5=$Y$11,$AA$11,IF(N5=$Y$12,$AA$12,IF(N5=$Y$13,$AA$13,IF(N5=$Y$14,$AA$14,IF(N5=$Y$15,$AA$15,"")))))</f>
      </c>
      <c r="AH26" s="20">
        <f>SUM(AF26:AG26)</f>
        <v>0</v>
      </c>
      <c r="AI26" s="20">
        <f>IF(O5=$Y$5,$AA$5,IF(O5=$Y$6,$AA$6,IF(O5=$Y$7,$AA$7,IF(O5=$Y$9,$AA$9,IF(O5=$Y$10,$AA$10,"")))))</f>
      </c>
      <c r="AJ26" s="20">
        <f>IF(O5=$Y$11,$AA$11,IF(O5=$Y$12,$AA$12,IF(O5=$Y$13,$AA$13,IF(O5=$Y$14,$AA$14,IF(O5=$Y$15,$AA$15,"")))))</f>
      </c>
      <c r="AK26" s="20">
        <f>SUM(AI26:AJ26)</f>
        <v>0</v>
      </c>
      <c r="AL26" s="20">
        <f>IF(P5=$Y$5,$AA$5,IF(P5=$Y$6,$AA$6,IF(P5=$Y$7,$AA$7,IF(P5=$Y$9,$AA$9,IF(P5=$Y$10,$AA$10,"")))))</f>
      </c>
      <c r="AM26" s="20">
        <f>IF(P5=$Y$11,$AA$11,IF(P5=$Y$12,$AA$12,IF(P5=$Y$13,$AA$13,IF(P5=$Y$14,$AA$14,IF(P5=$Y$15,$AA$15,"")))))</f>
      </c>
      <c r="AN26" s="20">
        <f>SUM(AL26:AM26)</f>
        <v>0</v>
      </c>
      <c r="AO26" s="20"/>
      <c r="AP26" s="20"/>
      <c r="AQ26" s="23"/>
      <c r="AR26" s="23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</row>
    <row r="27" spans="1:68" ht="19.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0"/>
      <c r="AI27" s="20"/>
      <c r="AJ27" s="20"/>
      <c r="AK27" s="20"/>
      <c r="AL27" s="20"/>
      <c r="AM27" s="20"/>
      <c r="AN27" s="20"/>
      <c r="AO27" s="20"/>
      <c r="AP27" s="20"/>
      <c r="AQ27" s="23"/>
      <c r="AR27" s="23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</row>
    <row r="28" spans="1:44" ht="19.5" customHeight="1">
      <c r="A28" s="1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"/>
      <c r="AC28" s="1"/>
      <c r="AD28" s="2"/>
      <c r="AE28" s="2"/>
      <c r="AF28" s="2"/>
      <c r="AG28" s="2"/>
      <c r="AH28" s="20"/>
      <c r="AI28" s="20"/>
      <c r="AJ28" s="20"/>
      <c r="AK28" s="20"/>
      <c r="AL28" s="20"/>
      <c r="AM28" s="20"/>
      <c r="AN28" s="20"/>
      <c r="AO28" s="19"/>
      <c r="AP28" s="19"/>
      <c r="AQ28" s="19"/>
      <c r="AR28" s="19"/>
    </row>
    <row r="29" spans="1:44" ht="19.5" customHeight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"/>
      <c r="AC29" s="1"/>
      <c r="AD29" s="2"/>
      <c r="AE29" s="2"/>
      <c r="AF29" s="2"/>
      <c r="AG29" s="2"/>
      <c r="AH29" s="20"/>
      <c r="AI29" s="20"/>
      <c r="AJ29" s="20"/>
      <c r="AK29" s="20"/>
      <c r="AL29" s="20"/>
      <c r="AM29" s="20"/>
      <c r="AN29" s="20"/>
      <c r="AO29" s="19"/>
      <c r="AP29" s="19"/>
      <c r="AQ29" s="19"/>
      <c r="AR29" s="19"/>
    </row>
    <row r="30" spans="1:44" ht="19.5" customHeight="1">
      <c r="A30" s="1"/>
      <c r="B30" s="1"/>
      <c r="C30" s="1">
        <f>IF(C9=$Y$5,$AA$5,IF(C9=$Y$6,$AA$7,IF(C9=$Y$7,$AA$7,IF(C9=$Y$9,$AA$9,IF(C9=$Y$10,$AA$10,"")))))</f>
      </c>
      <c r="D30" s="1">
        <f>IF(C9=$Y$11,$AA$11,IF(C9=$Y$12,$AA$12,IF(C9=$Y$13,$AA$13,IF(C9=$Y$14,$AA$14,IF(C9=$Y$15,$AA$15,"")))))</f>
      </c>
      <c r="E30" s="2">
        <f>SUM(C30:D30)</f>
        <v>0</v>
      </c>
      <c r="F30" s="2">
        <f>IF(D9=$Y$5,$AA$5,IF(D9=$Y$6,$AA$6,IF(D9=$Y$7,$AA$7,IF(D9=$Y$9,$AA$9,IF(D9=$Y$10,$AA$10,"")))))</f>
      </c>
      <c r="G30" s="2">
        <f>IF(D9=$Y$11,$AA$11,IF(D9=$Y$12,$AA$12,IF(D9=$Y$13,$AA$13,IF(D9=$Y$14,$AA$14,IF(D9=$Y$15,$AA$15,"")))))</f>
      </c>
      <c r="H30" s="2">
        <f>SUM(F30:G30)</f>
        <v>0</v>
      </c>
      <c r="I30" s="2">
        <f>IF(E9=$Y$5,$AA$5,IF(E9=$Y$6,$AA$6,IF(E9=$Y$7,$AA$7,IF(E9=$Y$9,$AA$9,IF(E9=$Y$10,$AA$10,"")))))</f>
      </c>
      <c r="J30" s="2">
        <f>IF(E9=$Y$11,$AA$11,IF(E9=$Y$12,$AA$12,IF(E9=$Y$13,$AA$13,IF(E9=$Y$14,$AA$14,IF(E9=$Y$15,$AA$15,"")))))</f>
      </c>
      <c r="K30" s="2">
        <f>SUM(I30:J30)</f>
        <v>0</v>
      </c>
      <c r="L30" s="2">
        <f>IF(F9=$Y$5,$AA$5,IF(F9=$Y$6,$AA$6,IF(F9=$Y$7,$AA$7,IF(F9=$Y$9,$AA$9,IF(F9=$Y$10,$AA$10,"")))))</f>
      </c>
      <c r="M30" s="2">
        <f>IF(F9=$Y$11,$AA$11,IF(F9=$Y$12,$AA$12,IF(F9=$Y$13,$AA$13,IF(F9=$Y$14,$AA$14,IF(F9=$Y$15,$AA$15,"")))))</f>
      </c>
      <c r="N30" s="2">
        <f>SUM(L30:M30)</f>
        <v>0</v>
      </c>
      <c r="O30" s="2"/>
      <c r="P30" s="2">
        <f>IF(H9=$Y$5,$AA$5,IF(H9=$Y$6,$AA$6,IF(H9=$Y$7,$AA$7,IF(H9=$Y$9,$AA$9,IF(H9=$Y$10,$AA$10,"")))))</f>
      </c>
      <c r="Q30" s="2">
        <f>IF(H9=$Y$11,$AA$11,IF(H9=$Y$12,$AA$12,IF(H9=$Y$13,$AA$13,IF(H9=$Y$14,$AA$14,IF(H9=$Y$15,$AA$15,"")))))</f>
      </c>
      <c r="R30" s="2">
        <f>SUM(P30:Q30)</f>
        <v>0</v>
      </c>
      <c r="S30" s="2">
        <f>IF(I9=$Y$5,$AA$5,IF(I9=$Y$6,$AA$6,IF(Q9=$Y$7,$AA$7,IF(I9=$Y$9,$AA$9,IF(I9=$Y$10,$AA$10,"")))))</f>
      </c>
      <c r="T30" s="2">
        <f>IF(I9=$Y$11,$AA$11,IF(I9=$Y$12,$AA$12,IF(I9=$Y$13,$AA$13,IF(I9=$Y$14,$AA$14,IF(I9=$Y$15,$AA$15,"")))))</f>
      </c>
      <c r="U30" s="2">
        <f>SUM(S30:T30)</f>
        <v>0</v>
      </c>
      <c r="V30" s="2">
        <f>IF(J9=$Y$5,$AA$5,IF(J9=$Y$6,$AA$6,IF(J9=$Y$7,$AA$7,IF(J9=$Y$9,$AA$9,IF(J9=$Y$10,$AA$10,"")))))</f>
      </c>
      <c r="W30" s="2">
        <f>IF(J9=$Y$11,$AA$11,IF(J9=$Y$12,$AA$12,IF(J9=$Y$13,$AA$13,IF(J9=$Y$14,$AA$14,IF(J9=$Y$15,$AA$15,"")))))</f>
      </c>
      <c r="X30" s="2">
        <f>SUM(V30:W30)</f>
        <v>0</v>
      </c>
      <c r="Y30" s="2">
        <f>IF(K9=$Y$5,$AA$5,IF(K9=$Y$6,$AA$6,IF(K9=$Y$7,$AA$7,IF(K9=$Y$9,$AA$9,IF(K9=$Y$10,$AA$10,"")))))</f>
      </c>
      <c r="Z30" s="2">
        <f>IF(K9=$Y$11,$AA$11,IF(K9=$Y$12,$AA$12,IF(K9=$Y$13,$AA$13,IF(K9=$Y$14,$AA$14,IF(K9=$Y$15,$AA$15,"")))))</f>
      </c>
      <c r="AA30" s="2">
        <f>SUM(Y30:Z30)</f>
        <v>0</v>
      </c>
      <c r="AB30" s="1"/>
      <c r="AC30" s="1">
        <f>IF(M9=$Y$5,$AA$5,IF(M9=$Y$6,$AA$6,IF(M9=$Y$7,$AA$7,IF(M9=$Y$9,$AA$9,IF(M9=$Y$10,$AA$10,"")))))</f>
      </c>
      <c r="AD30" s="2">
        <f>IF(M9=$Y$11,$AA$11,IF(M9=$Y$12,$AA$12,IF(M9=$Y$13,$AA$13,IF(M9=$Y$14,$AA$14,IF(M9=$Y$15,$AA$15,"")))))</f>
      </c>
      <c r="AE30" s="2">
        <f>SUM(AC30:AD30)</f>
        <v>0</v>
      </c>
      <c r="AF30" s="2">
        <f>IF(N9=$Y$5,$AA$5,IF(N9=$Y$6,$AA$6,IF(N9=$Y$7,$AA$7,IF(N9=$Y$9,$AA$9,IF(N9=$Y$10,$AA$10,"")))))</f>
      </c>
      <c r="AG30" s="2">
        <f>IF(N9=$Y$11,$AA$11,IF(N9=$Y$12,$AA$12,IF(N9=$Y$13,$AA$13,IF(N9=$Y$14,$AA$14,IF(N9=$Y$15,$AA$15,"")))))</f>
      </c>
      <c r="AH30" s="20">
        <f>SUM(AF30:AG30)</f>
        <v>0</v>
      </c>
      <c r="AI30" s="20">
        <f>IF(O9=$Y$5,$AA$5,IF(O9=$Y$6,$AA$6,IF(O9=$Y$7,$AA$7,IF(O9=$Y$9,$AA$9,IF(O9=$Y$10,$AA$10,"")))))</f>
      </c>
      <c r="AJ30" s="20">
        <f>IF(O9=$Y$11,$AA$11,IF(O9=$Y$12,$AA$12,IF(O9=$Y$13,$AA$13,IF(O9=$Y$14,$AA$14,IF(O9=$Y$15,$AA$15,"")))))</f>
      </c>
      <c r="AK30" s="20">
        <f>SUM(AI30:AJ30)</f>
        <v>0</v>
      </c>
      <c r="AL30" s="20">
        <f>IF(P9=$Y$5,$AA$5,IF(P9=$Y$6,$AA$6,IF(P9=$Y$7,$AA$7,IF(P9=$Y$9,$AA$9,IF(P9=$Y$10,$AA$10,"")))))</f>
      </c>
      <c r="AM30" s="20">
        <f>IF(P9=$Y$11,$AA$11,IF(P9=$Y$12,$AA$12,IF(P9=$Y$13,$AA$13,IF(P9=$Y$14,$AA$14,IF(P9=$Y$15,$AA$15,"")))))</f>
      </c>
      <c r="AN30" s="20">
        <f>SUM(AL30:AM30)</f>
        <v>0</v>
      </c>
      <c r="AO30" s="19"/>
      <c r="AP30" s="19"/>
      <c r="AQ30" s="19"/>
      <c r="AR30" s="19"/>
    </row>
    <row r="31" spans="1:44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16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</sheetData>
  <sheetProtection sheet="1" objects="1" scenarios="1"/>
  <mergeCells count="23">
    <mergeCell ref="S17:V17"/>
    <mergeCell ref="Z15:Z16"/>
    <mergeCell ref="C12:F12"/>
    <mergeCell ref="S12:V12"/>
    <mergeCell ref="C19:F19"/>
    <mergeCell ref="M19:P19"/>
    <mergeCell ref="C14:F14"/>
    <mergeCell ref="C17:F17"/>
    <mergeCell ref="H17:K17"/>
    <mergeCell ref="S19:V19"/>
    <mergeCell ref="T9:V9"/>
    <mergeCell ref="Y15:Y16"/>
    <mergeCell ref="H12:K12"/>
    <mergeCell ref="H14:K14"/>
    <mergeCell ref="S14:V14"/>
    <mergeCell ref="H19:K19"/>
    <mergeCell ref="M12:P12"/>
    <mergeCell ref="M14:P14"/>
    <mergeCell ref="M17:P17"/>
    <mergeCell ref="Y7:Y8"/>
    <mergeCell ref="Z7:Z8"/>
    <mergeCell ref="AA7:AA8"/>
    <mergeCell ref="AA15:AA16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"/>
  <sheetViews>
    <sheetView workbookViewId="0" topLeftCell="A1">
      <selection activeCell="J8" sqref="J8"/>
    </sheetView>
  </sheetViews>
  <sheetFormatPr defaultColWidth="11.421875" defaultRowHeight="12.75"/>
  <cols>
    <col min="1" max="17" width="8.7109375" style="0" customWidth="1"/>
  </cols>
  <sheetData>
    <row r="1" spans="1:24" ht="30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30" customHeight="1">
      <c r="A2" s="31"/>
      <c r="B2" s="31"/>
      <c r="C2" s="31"/>
      <c r="D2" s="31"/>
      <c r="E2" s="32" t="s">
        <v>0</v>
      </c>
      <c r="F2" s="31"/>
      <c r="G2" s="31"/>
      <c r="H2" s="32" t="s">
        <v>1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30" customHeight="1">
      <c r="A3" s="31"/>
      <c r="B3" s="31"/>
      <c r="C3" s="31"/>
      <c r="D3" s="32" t="s">
        <v>0</v>
      </c>
      <c r="E3" s="31"/>
      <c r="F3" s="31"/>
      <c r="G3" s="32" t="s">
        <v>0</v>
      </c>
      <c r="H3" s="31"/>
      <c r="I3" s="31"/>
      <c r="J3" s="31"/>
      <c r="K3" s="31"/>
      <c r="L3" s="32" t="s">
        <v>0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30" customHeight="1">
      <c r="A4" s="31"/>
      <c r="B4" s="31"/>
      <c r="C4" s="31"/>
      <c r="D4" s="31"/>
      <c r="E4" s="32" t="s">
        <v>0</v>
      </c>
      <c r="F4" s="31"/>
      <c r="G4" s="31"/>
      <c r="H4" s="32" t="s">
        <v>1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30" customHeight="1">
      <c r="A5" s="31"/>
      <c r="B5" s="31"/>
      <c r="C5" s="31"/>
      <c r="D5" s="32" t="s">
        <v>1</v>
      </c>
      <c r="E5" s="31"/>
      <c r="F5" s="31"/>
      <c r="G5" s="32" t="s">
        <v>1</v>
      </c>
      <c r="H5" s="31"/>
      <c r="I5" s="31"/>
      <c r="J5" s="31"/>
      <c r="K5" s="31"/>
      <c r="L5" s="32" t="s">
        <v>1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30" customHeight="1">
      <c r="A6" s="31"/>
      <c r="B6" s="31"/>
      <c r="C6" s="31"/>
      <c r="D6" s="31"/>
      <c r="E6" s="32" t="s">
        <v>0</v>
      </c>
      <c r="F6" s="31"/>
      <c r="G6" s="31"/>
      <c r="H6" s="32" t="s">
        <v>1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30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30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3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30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30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30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30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J63"/>
  <sheetViews>
    <sheetView showGridLines="0" workbookViewId="0" topLeftCell="A1">
      <selection activeCell="X21" sqref="X21"/>
    </sheetView>
  </sheetViews>
  <sheetFormatPr defaultColWidth="11.421875" defaultRowHeight="12.75"/>
  <cols>
    <col min="1" max="1" width="2.57421875" style="0" customWidth="1"/>
    <col min="2" max="110" width="3.7109375" style="0" customWidth="1"/>
  </cols>
  <sheetData>
    <row r="1" spans="1:114" ht="19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21"/>
      <c r="AB1" s="21"/>
      <c r="AC1" s="21"/>
      <c r="AD1" s="22"/>
      <c r="AE1" s="22"/>
      <c r="AF1" s="22"/>
      <c r="AG1" s="22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</row>
    <row r="2" spans="1:114" ht="19.5" customHeight="1" thickBot="1">
      <c r="A2" s="4"/>
      <c r="B2" s="4"/>
      <c r="C2" s="30"/>
      <c r="D2" s="30"/>
      <c r="E2" s="30" t="s">
        <v>5</v>
      </c>
      <c r="F2" s="30" t="s">
        <v>4</v>
      </c>
      <c r="G2" s="3"/>
      <c r="H2" s="30"/>
      <c r="I2" s="30"/>
      <c r="J2" s="30" t="s">
        <v>3</v>
      </c>
      <c r="K2" s="30" t="s">
        <v>3</v>
      </c>
      <c r="L2" s="3"/>
      <c r="M2" s="30"/>
      <c r="N2" s="30" t="s">
        <v>2</v>
      </c>
      <c r="O2" s="30" t="s">
        <v>3</v>
      </c>
      <c r="P2" s="30" t="s">
        <v>4</v>
      </c>
      <c r="Q2" s="1"/>
      <c r="R2" s="1"/>
      <c r="S2" s="4"/>
      <c r="T2" s="4"/>
      <c r="U2" s="4"/>
      <c r="V2" s="4"/>
      <c r="W2" s="4"/>
      <c r="X2" s="4"/>
      <c r="Y2" s="5"/>
      <c r="Z2" s="5"/>
      <c r="AA2" s="21"/>
      <c r="AB2" s="21"/>
      <c r="AC2" s="21"/>
      <c r="AD2" s="22"/>
      <c r="AE2" s="22"/>
      <c r="AF2" s="22"/>
      <c r="AG2" s="22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</row>
    <row r="3" spans="1:114" ht="19.5" customHeight="1" thickBot="1">
      <c r="A3" s="4"/>
      <c r="B3" s="4"/>
      <c r="C3" s="6">
        <f>IF(E23&gt;0,E23-1,"")</f>
      </c>
      <c r="D3" s="6">
        <f>IF(H23&gt;0,H23-1,"")</f>
      </c>
      <c r="E3" s="6">
        <f>IF(K23&gt;0,K23-1,"")</f>
      </c>
      <c r="F3" s="6">
        <f>IF(N23&gt;0,N23-1,"")</f>
      </c>
      <c r="G3" s="9" t="s">
        <v>0</v>
      </c>
      <c r="H3" s="6">
        <f>IF(R23&gt;0,R23-1,"")</f>
      </c>
      <c r="I3" s="6">
        <f>IF(U23&gt;0,U23-1,"")</f>
      </c>
      <c r="J3" s="6">
        <f>IF(X23&gt;0,X23-1,"")</f>
      </c>
      <c r="K3" s="6">
        <f>IF(AA23&gt;0,AA23-1,"")</f>
      </c>
      <c r="L3" s="4" t="s">
        <v>1</v>
      </c>
      <c r="M3" s="6">
        <f>IF(AE23&gt;0,AE23-1,"")</f>
      </c>
      <c r="N3" s="6">
        <f>IF(AH23&gt;0,AH23-1,"")</f>
      </c>
      <c r="O3" s="6">
        <f>IF(AK23&gt;0,AK23-1,"")</f>
      </c>
      <c r="P3" s="6">
        <f>IF(AN23&gt;0,AN23-1,"")</f>
      </c>
      <c r="Q3" s="4"/>
      <c r="R3" s="4" t="str">
        <f>IF(X12=1,"ok","Fehler")</f>
        <v>ok</v>
      </c>
      <c r="S3" s="4"/>
      <c r="T3" s="4"/>
      <c r="U3" s="4"/>
      <c r="V3" s="4"/>
      <c r="W3" s="4"/>
      <c r="X3" s="4"/>
      <c r="Y3" s="5"/>
      <c r="Z3" s="5"/>
      <c r="AA3" s="21"/>
      <c r="AB3" s="21"/>
      <c r="AC3" s="21"/>
      <c r="AD3" s="2">
        <f>IF(C3="",0,C3)</f>
        <v>0</v>
      </c>
      <c r="AE3" s="2">
        <f>IF(D3="",0,D3)</f>
        <v>0</v>
      </c>
      <c r="AF3" s="2">
        <f>IF(E3="",0,E3)</f>
        <v>0</v>
      </c>
      <c r="AG3" s="2">
        <f>IF(F3="",0,F3)</f>
        <v>0</v>
      </c>
      <c r="AH3" s="20"/>
      <c r="AI3" s="20">
        <f>IF(H3="",0,H3)</f>
        <v>0</v>
      </c>
      <c r="AJ3" s="20">
        <f>IF(I3="",0,I3)</f>
        <v>0</v>
      </c>
      <c r="AK3" s="20">
        <f>IF(J3="",0,J3)</f>
        <v>0</v>
      </c>
      <c r="AL3" s="20">
        <f>IF(K3="",0,K3)</f>
        <v>0</v>
      </c>
      <c r="AM3" s="20"/>
      <c r="AN3" s="20">
        <f>IF(M3="",0,M3)</f>
        <v>0</v>
      </c>
      <c r="AO3" s="20">
        <f>IF(N3="",0,N3)</f>
        <v>0</v>
      </c>
      <c r="AP3" s="20">
        <f>IF(O3="",0,O3)</f>
        <v>0</v>
      </c>
      <c r="AQ3" s="20">
        <f>IF(P3="",0,P3)</f>
        <v>0</v>
      </c>
      <c r="AR3" s="23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</row>
    <row r="4" spans="1:114" ht="19.5" customHeight="1" thickBot="1">
      <c r="A4" s="4"/>
      <c r="B4" s="4"/>
      <c r="C4" s="4"/>
      <c r="D4" s="4"/>
      <c r="E4" s="4"/>
      <c r="F4" s="9" t="s">
        <v>0</v>
      </c>
      <c r="G4" s="4"/>
      <c r="H4" s="4"/>
      <c r="I4" s="4"/>
      <c r="J4" s="4"/>
      <c r="K4" s="9" t="s">
        <v>0</v>
      </c>
      <c r="L4" s="4"/>
      <c r="M4" s="4"/>
      <c r="N4" s="4"/>
      <c r="O4" s="4"/>
      <c r="P4" s="9" t="s">
        <v>0</v>
      </c>
      <c r="Q4" s="4"/>
      <c r="R4" s="4"/>
      <c r="S4" s="4"/>
      <c r="T4" s="4"/>
      <c r="U4" s="4"/>
      <c r="V4" s="4"/>
      <c r="W4" s="4"/>
      <c r="X4" s="4"/>
      <c r="Y4" s="5"/>
      <c r="Z4" s="5"/>
      <c r="AA4" s="21"/>
      <c r="AB4" s="21"/>
      <c r="AC4" s="21"/>
      <c r="AD4" s="25"/>
      <c r="AE4" s="25"/>
      <c r="AF4" s="25"/>
      <c r="AG4" s="25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3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</row>
    <row r="5" spans="1:114" ht="19.5" customHeight="1" thickBot="1">
      <c r="A5" s="4"/>
      <c r="B5" s="4"/>
      <c r="C5" s="30"/>
      <c r="D5" s="30"/>
      <c r="E5" s="30"/>
      <c r="F5" s="30" t="s">
        <v>7</v>
      </c>
      <c r="G5" s="3"/>
      <c r="H5" s="30"/>
      <c r="I5" s="30"/>
      <c r="J5" s="30"/>
      <c r="K5" s="30" t="s">
        <v>10</v>
      </c>
      <c r="L5" s="3"/>
      <c r="M5" s="30"/>
      <c r="N5" s="30"/>
      <c r="O5" s="30"/>
      <c r="P5" s="30" t="s">
        <v>5</v>
      </c>
      <c r="Q5" s="1"/>
      <c r="R5" s="1"/>
      <c r="S5" s="4"/>
      <c r="T5" s="4"/>
      <c r="U5" s="4"/>
      <c r="V5" s="4"/>
      <c r="W5" s="4"/>
      <c r="X5" s="4"/>
      <c r="Y5" s="13" t="s">
        <v>2</v>
      </c>
      <c r="Z5" s="14"/>
      <c r="AA5" s="8">
        <f>IF(Z5&lt;&gt;"",Z5+1,"")</f>
      </c>
      <c r="AB5" s="21"/>
      <c r="AC5" s="21"/>
      <c r="AD5" s="25"/>
      <c r="AE5" s="25"/>
      <c r="AF5" s="25"/>
      <c r="AG5" s="25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3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</row>
    <row r="6" spans="1:114" ht="19.5" customHeight="1" thickBot="1">
      <c r="A6" s="4"/>
      <c r="B6" s="4"/>
      <c r="C6" s="6">
        <f>IF(E26&gt;0,E26-1,"")</f>
      </c>
      <c r="D6" s="6">
        <f>IF(H26&gt;0,H26-1,"")</f>
      </c>
      <c r="E6" s="6">
        <f>IF(K26&gt;0,K26-1,"")</f>
      </c>
      <c r="F6" s="6">
        <f>IF(N26&gt;0,N26-1,"")</f>
      </c>
      <c r="G6" s="9" t="s">
        <v>0</v>
      </c>
      <c r="H6" s="6">
        <f>IF(R26&gt;0,R26-1,"")</f>
      </c>
      <c r="I6" s="6">
        <f>IF(U26&gt;0,U26-1,"")</f>
      </c>
      <c r="J6" s="6">
        <f>IF(X26&gt;0,X26-1,"")</f>
      </c>
      <c r="K6" s="6">
        <f>IF(AA26&gt;0,AA26-1,"")</f>
      </c>
      <c r="L6" s="4" t="s">
        <v>1</v>
      </c>
      <c r="M6" s="6">
        <f>IF(AE26&gt;0,AE26-1,"")</f>
      </c>
      <c r="N6" s="6">
        <f>IF(AH26&gt;0,AH26-1,"")</f>
      </c>
      <c r="O6" s="6">
        <f>IF(AK26&gt;0,AK26-1,"")</f>
      </c>
      <c r="P6" s="6">
        <f>IF(AN26&gt;0,AN26-1,"")</f>
      </c>
      <c r="Q6" s="4"/>
      <c r="R6" s="4" t="str">
        <f>IF(X14=1,"ok","Fehler")</f>
        <v>ok</v>
      </c>
      <c r="S6" s="4"/>
      <c r="T6" s="4"/>
      <c r="U6" s="4"/>
      <c r="V6" s="4"/>
      <c r="W6" s="4"/>
      <c r="X6" s="4"/>
      <c r="Y6" s="15" t="s">
        <v>3</v>
      </c>
      <c r="Z6" s="16"/>
      <c r="AA6" s="8">
        <f>IF(Z6&lt;&gt;"",Z6+1,"")</f>
      </c>
      <c r="AB6" s="21"/>
      <c r="AC6" s="21"/>
      <c r="AD6" s="25">
        <f>IF(C6="",0,C6)</f>
        <v>0</v>
      </c>
      <c r="AE6" s="25">
        <f>IF(D6="",0,D6)</f>
        <v>0</v>
      </c>
      <c r="AF6" s="25">
        <f>IF(E6="",0,E6)</f>
        <v>0</v>
      </c>
      <c r="AG6" s="25">
        <f>IF(F6="",0,F6)</f>
        <v>0</v>
      </c>
      <c r="AH6" s="26"/>
      <c r="AI6" s="26">
        <f>IF(H6="",0,H6)</f>
        <v>0</v>
      </c>
      <c r="AJ6" s="26">
        <f>IF(I6="",0,I6)</f>
        <v>0</v>
      </c>
      <c r="AK6" s="26">
        <f>IF(J6="",0,J6)</f>
        <v>0</v>
      </c>
      <c r="AL6" s="26">
        <f>IF(K6="",0,K6)</f>
        <v>0</v>
      </c>
      <c r="AM6" s="26"/>
      <c r="AN6" s="26">
        <f>IF(M6="",0,M6)</f>
        <v>0</v>
      </c>
      <c r="AO6" s="26">
        <f>IF(N6="",0,N6)</f>
        <v>0</v>
      </c>
      <c r="AP6" s="26">
        <f>IF(O6="",0,O6)</f>
        <v>0</v>
      </c>
      <c r="AQ6" s="26">
        <f>IF(P6="",0,P6)</f>
        <v>0</v>
      </c>
      <c r="AR6" s="23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</row>
    <row r="7" spans="1:114" ht="9.75" customHeight="1" thickBo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4"/>
      <c r="X7" s="4"/>
      <c r="Y7" s="54" t="s">
        <v>4</v>
      </c>
      <c r="Z7" s="45"/>
      <c r="AA7" s="57">
        <f>IF(Z7&lt;&gt;"",Z7+1,"")</f>
      </c>
      <c r="AB7" s="21"/>
      <c r="AC7" s="21"/>
      <c r="AD7" s="25"/>
      <c r="AE7" s="25"/>
      <c r="AF7" s="25"/>
      <c r="AG7" s="2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3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</row>
    <row r="8" spans="1:114" ht="9.7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7"/>
      <c r="N8" s="7"/>
      <c r="O8" s="7"/>
      <c r="P8" s="7"/>
      <c r="Q8" s="4"/>
      <c r="R8" s="4"/>
      <c r="S8" s="4"/>
      <c r="T8" s="4"/>
      <c r="U8" s="4"/>
      <c r="V8" s="4"/>
      <c r="W8" s="4"/>
      <c r="X8" s="4"/>
      <c r="Y8" s="55"/>
      <c r="Z8" s="56"/>
      <c r="AA8" s="58"/>
      <c r="AB8" s="21"/>
      <c r="AC8" s="21"/>
      <c r="AD8" s="25"/>
      <c r="AE8" s="25"/>
      <c r="AF8" s="25"/>
      <c r="AG8" s="25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3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</row>
    <row r="9" spans="1:114" ht="19.5" customHeight="1" thickBot="1">
      <c r="A9" s="4"/>
      <c r="B9" s="4"/>
      <c r="C9" s="30"/>
      <c r="D9" s="30" t="s">
        <v>3</v>
      </c>
      <c r="E9" s="30" t="s">
        <v>10</v>
      </c>
      <c r="F9" s="30" t="s">
        <v>9</v>
      </c>
      <c r="G9" s="3"/>
      <c r="H9" s="30"/>
      <c r="I9" s="30"/>
      <c r="J9" s="30" t="s">
        <v>10</v>
      </c>
      <c r="K9" s="30" t="s">
        <v>10</v>
      </c>
      <c r="L9" s="3"/>
      <c r="M9" s="30" t="s">
        <v>6</v>
      </c>
      <c r="N9" s="30" t="s">
        <v>7</v>
      </c>
      <c r="O9" s="30" t="s">
        <v>8</v>
      </c>
      <c r="P9" s="30" t="s">
        <v>9</v>
      </c>
      <c r="Q9" s="1"/>
      <c r="R9" s="1"/>
      <c r="S9" s="4"/>
      <c r="T9" s="52" t="str">
        <f>IF(AND(M12+M14+M17+S17&gt;0,X21=1),"gelöst","unvollständig")</f>
        <v>unvollständig</v>
      </c>
      <c r="U9" s="52"/>
      <c r="V9" s="52"/>
      <c r="W9" s="4"/>
      <c r="X9" s="4"/>
      <c r="Y9" s="17" t="s">
        <v>5</v>
      </c>
      <c r="Z9" s="18"/>
      <c r="AA9" s="8">
        <f aca="true" t="shared" si="0" ref="AA9:AA15">IF(Z9&lt;&gt;"",Z9+1,"")</f>
      </c>
      <c r="AB9" s="21"/>
      <c r="AC9" s="21"/>
      <c r="AD9" s="25"/>
      <c r="AE9" s="25"/>
      <c r="AF9" s="25"/>
      <c r="AG9" s="25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3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</row>
    <row r="10" spans="1:114" ht="19.5" customHeight="1" thickBot="1">
      <c r="A10" s="4"/>
      <c r="B10" s="4"/>
      <c r="C10" s="6">
        <f>IF(E30&gt;0,E30-1,"")</f>
      </c>
      <c r="D10" s="6">
        <f>IF(H30&gt;0,H30-1,"")</f>
      </c>
      <c r="E10" s="6">
        <f>IF(K30&gt;0,K30-1,"")</f>
      </c>
      <c r="F10" s="6">
        <f>IF(N30&gt;0,N30-1,"")</f>
      </c>
      <c r="G10" s="9" t="s">
        <v>0</v>
      </c>
      <c r="H10" s="6">
        <f>IF(R30&gt;0,R30-1,"")</f>
      </c>
      <c r="I10" s="6">
        <f>IF(U30&gt;0,U30-1,"")</f>
      </c>
      <c r="J10" s="6">
        <f>IF(X30&gt;0,X30-1,"")</f>
      </c>
      <c r="K10" s="6">
        <f>IF(AA30&gt;0,AA30-1,"")</f>
      </c>
      <c r="L10" s="4" t="s">
        <v>1</v>
      </c>
      <c r="M10" s="6">
        <f>IF(AE30&gt;0,AE30-1,"")</f>
      </c>
      <c r="N10" s="6">
        <f>IF(AH30&gt;0,AH30-1,"")</f>
      </c>
      <c r="O10" s="6">
        <f>IF(AK30&gt;0,AK30-1,"")</f>
      </c>
      <c r="P10" s="6">
        <f>IF(AN30&gt;0,AN30-1,"")</f>
      </c>
      <c r="Q10" s="4"/>
      <c r="R10" s="4" t="str">
        <f>IF(X17=1,"ok","Fehler")</f>
        <v>ok</v>
      </c>
      <c r="S10" s="4"/>
      <c r="T10" s="4"/>
      <c r="U10" s="4"/>
      <c r="V10" s="4"/>
      <c r="W10" s="4"/>
      <c r="X10" s="4"/>
      <c r="Y10" s="17" t="s">
        <v>6</v>
      </c>
      <c r="Z10" s="18"/>
      <c r="AA10" s="8">
        <f t="shared" si="0"/>
      </c>
      <c r="AB10" s="21"/>
      <c r="AC10" s="21"/>
      <c r="AD10" s="25">
        <f>IF(C10="",0,C10)</f>
        <v>0</v>
      </c>
      <c r="AE10" s="25">
        <f>IF(D10="",0,D10)</f>
        <v>0</v>
      </c>
      <c r="AF10" s="25">
        <f>IF(E10="",0,E10)</f>
        <v>0</v>
      </c>
      <c r="AG10" s="25">
        <f>IF(F10="",0,F10)</f>
        <v>0</v>
      </c>
      <c r="AH10" s="26"/>
      <c r="AI10" s="26">
        <f>IF(H10="",0,H10)</f>
        <v>0</v>
      </c>
      <c r="AJ10" s="26">
        <f>IF(I10="",0,I10)</f>
        <v>0</v>
      </c>
      <c r="AK10" s="26">
        <f>IF(J10="",0,J10)</f>
        <v>0</v>
      </c>
      <c r="AL10" s="26">
        <f>IF(K10="",0,K10)</f>
        <v>0</v>
      </c>
      <c r="AM10" s="26"/>
      <c r="AN10" s="26">
        <f>IF(M10="",0,M10)</f>
        <v>0</v>
      </c>
      <c r="AO10" s="26">
        <f>IF(N10="",0,N10)</f>
        <v>0</v>
      </c>
      <c r="AP10" s="26">
        <f>IF(O10="",0,O10)</f>
        <v>0</v>
      </c>
      <c r="AQ10" s="26">
        <f>IF(P10="",0,P10)</f>
        <v>0</v>
      </c>
      <c r="AR10" s="23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</row>
    <row r="11" spans="1:114" ht="19.5" customHeight="1" thickBot="1">
      <c r="A11" s="4"/>
      <c r="B11" s="4"/>
      <c r="C11" s="4"/>
      <c r="D11" s="4"/>
      <c r="E11" s="4"/>
      <c r="F11" s="4" t="str">
        <f>IF(F21=1,"ok","Fehler")</f>
        <v>ok</v>
      </c>
      <c r="G11" s="4"/>
      <c r="H11" s="4"/>
      <c r="I11" s="4"/>
      <c r="J11" s="4"/>
      <c r="K11" s="4" t="str">
        <f>IF(K21=1,"ok","Fehler")</f>
        <v>ok</v>
      </c>
      <c r="L11" s="4"/>
      <c r="M11" s="4"/>
      <c r="N11" s="4"/>
      <c r="O11" s="4"/>
      <c r="P11" s="4" t="str">
        <f>IF(V21=1,"ok","Fehler")</f>
        <v>ok</v>
      </c>
      <c r="Q11" s="4"/>
      <c r="R11" s="4"/>
      <c r="S11" s="4"/>
      <c r="T11" s="4"/>
      <c r="U11" s="4"/>
      <c r="V11" s="4"/>
      <c r="W11" s="4"/>
      <c r="X11" s="4"/>
      <c r="Y11" s="17" t="s">
        <v>7</v>
      </c>
      <c r="Z11" s="18"/>
      <c r="AA11" s="8">
        <f t="shared" si="0"/>
      </c>
      <c r="AB11" s="21"/>
      <c r="AC11" s="21"/>
      <c r="AD11" s="21"/>
      <c r="AE11" s="21"/>
      <c r="AF11" s="21"/>
      <c r="AG11" s="21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3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</row>
    <row r="12" spans="1:114" ht="19.5" customHeight="1" thickBot="1">
      <c r="A12" s="4"/>
      <c r="B12" s="4"/>
      <c r="C12" s="46">
        <f>AD3*1000+AE3*100+AF3*10+AG3</f>
        <v>0</v>
      </c>
      <c r="D12" s="47"/>
      <c r="E12" s="47"/>
      <c r="F12" s="48"/>
      <c r="G12" s="4" t="str">
        <f>G3</f>
        <v>*</v>
      </c>
      <c r="H12" s="46">
        <f>AI3*1000+AJ3*100+AK3*10+AL3</f>
        <v>0</v>
      </c>
      <c r="I12" s="47"/>
      <c r="J12" s="47"/>
      <c r="K12" s="48"/>
      <c r="L12" s="4" t="str">
        <f>L3</f>
        <v>=</v>
      </c>
      <c r="M12" s="41">
        <f>IF(G3="+",C12+H12,IF(G3="-",C12-H12,IF(G3="*",C12*H12,IF(G3=":",C12/H12,""))))</f>
        <v>0</v>
      </c>
      <c r="N12" s="42"/>
      <c r="O12" s="42"/>
      <c r="P12" s="43"/>
      <c r="Q12" s="4"/>
      <c r="R12" s="4"/>
      <c r="S12" s="46">
        <f>AN3*1000+AO3*100+AP3*10+AQ3</f>
        <v>0</v>
      </c>
      <c r="T12" s="47"/>
      <c r="U12" s="47"/>
      <c r="V12" s="48"/>
      <c r="W12" s="4"/>
      <c r="X12" s="8">
        <f>IF(M12=S12,1,0)</f>
        <v>1</v>
      </c>
      <c r="Y12" s="17" t="s">
        <v>8</v>
      </c>
      <c r="Z12" s="18"/>
      <c r="AA12" s="8">
        <f t="shared" si="0"/>
      </c>
      <c r="AB12" s="21"/>
      <c r="AC12" s="21"/>
      <c r="AD12" s="21"/>
      <c r="AE12" s="21"/>
      <c r="AF12" s="21"/>
      <c r="AG12" s="21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3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</row>
    <row r="13" spans="1:114" ht="19.5" customHeight="1" thickBot="1">
      <c r="A13" s="4"/>
      <c r="B13" s="4"/>
      <c r="C13" s="4"/>
      <c r="D13" s="4"/>
      <c r="E13" s="4" t="str">
        <f>F4</f>
        <v>*</v>
      </c>
      <c r="F13" s="4"/>
      <c r="G13" s="4"/>
      <c r="H13" s="4"/>
      <c r="I13" s="4"/>
      <c r="J13" s="4" t="str">
        <f>K4</f>
        <v>*</v>
      </c>
      <c r="K13" s="4"/>
      <c r="L13" s="4"/>
      <c r="M13" s="4"/>
      <c r="N13" s="4"/>
      <c r="O13" s="4" t="str">
        <f>P4</f>
        <v>*</v>
      </c>
      <c r="P13" s="4"/>
      <c r="Q13" s="4"/>
      <c r="R13" s="4"/>
      <c r="S13" s="4"/>
      <c r="T13" s="4"/>
      <c r="U13" s="4" t="str">
        <f>P4</f>
        <v>*</v>
      </c>
      <c r="V13" s="4"/>
      <c r="W13" s="4"/>
      <c r="X13" s="8"/>
      <c r="Y13" s="17" t="s">
        <v>9</v>
      </c>
      <c r="Z13" s="18"/>
      <c r="AA13" s="8">
        <f t="shared" si="0"/>
      </c>
      <c r="AB13" s="21"/>
      <c r="AC13" s="21"/>
      <c r="AD13" s="21"/>
      <c r="AE13" s="21"/>
      <c r="AF13" s="21"/>
      <c r="AG13" s="21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3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</row>
    <row r="14" spans="1:114" ht="19.5" customHeight="1" thickBot="1">
      <c r="A14" s="4"/>
      <c r="B14" s="4"/>
      <c r="C14" s="46">
        <f>AD6*1000+AE6*100+AF6*10+AG6</f>
        <v>0</v>
      </c>
      <c r="D14" s="47"/>
      <c r="E14" s="47"/>
      <c r="F14" s="48"/>
      <c r="G14" s="4" t="str">
        <f>G6</f>
        <v>*</v>
      </c>
      <c r="H14" s="46">
        <f>AI6*1000+AJ6*100+AK6*10+AL6</f>
        <v>0</v>
      </c>
      <c r="I14" s="47"/>
      <c r="J14" s="47"/>
      <c r="K14" s="48"/>
      <c r="L14" s="4" t="str">
        <f>L6</f>
        <v>=</v>
      </c>
      <c r="M14" s="41">
        <f>IF(G6="+",C14+H14,IF(G6="-",C14-H14,IF(G6="*",C14*H14,IF(G6=":",C14/H14,""))))</f>
        <v>0</v>
      </c>
      <c r="N14" s="42"/>
      <c r="O14" s="42"/>
      <c r="P14" s="43"/>
      <c r="Q14" s="4"/>
      <c r="R14" s="4"/>
      <c r="S14" s="46">
        <f>AN6*1000+AO6*100+AP6*10+AQ6</f>
        <v>0</v>
      </c>
      <c r="T14" s="47"/>
      <c r="U14" s="47"/>
      <c r="V14" s="48"/>
      <c r="W14" s="4"/>
      <c r="X14" s="8">
        <f>IF(M14=S14,1,0)</f>
        <v>1</v>
      </c>
      <c r="Y14" s="28" t="s">
        <v>10</v>
      </c>
      <c r="Z14" s="29"/>
      <c r="AA14" s="8">
        <f t="shared" si="0"/>
      </c>
      <c r="AB14" s="21"/>
      <c r="AC14" s="21"/>
      <c r="AD14" s="21"/>
      <c r="AE14" s="21"/>
      <c r="AF14" s="21"/>
      <c r="AG14" s="21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3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</row>
    <row r="15" spans="1:114" ht="9.75" customHeight="1" thickBot="1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"/>
      <c r="X15" s="8"/>
      <c r="Y15" s="40"/>
      <c r="Z15" s="40"/>
      <c r="AA15" s="59">
        <f t="shared" si="0"/>
      </c>
      <c r="AB15" s="21"/>
      <c r="AC15" s="21"/>
      <c r="AD15" s="21"/>
      <c r="AE15" s="21"/>
      <c r="AF15" s="21"/>
      <c r="AG15" s="21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3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</row>
    <row r="16" spans="1:114" ht="9.7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/>
      <c r="Y16" s="60"/>
      <c r="Z16" s="60"/>
      <c r="AA16" s="38"/>
      <c r="AB16" s="21"/>
      <c r="AC16" s="21"/>
      <c r="AD16" s="21"/>
      <c r="AE16" s="21"/>
      <c r="AF16" s="21"/>
      <c r="AG16" s="21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3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</row>
    <row r="17" spans="1:114" ht="19.5" customHeight="1" thickBot="1">
      <c r="A17" s="4"/>
      <c r="B17" s="4"/>
      <c r="C17" s="41">
        <f>IF(F4="+",C12+C14,IF(F4="-",C12-C14,IF(F4="*",C12*C14,IF(F4=":",C12/C14,""))))</f>
        <v>0</v>
      </c>
      <c r="D17" s="42"/>
      <c r="E17" s="42"/>
      <c r="F17" s="43"/>
      <c r="G17" s="4" t="str">
        <f>G10</f>
        <v>*</v>
      </c>
      <c r="H17" s="41">
        <f>IF(K4="+",H12+H14,IF(K4="-",H12-H14,IF(K4="*",H12*H14,IF(K4=":",H12/H14,""))))</f>
        <v>0</v>
      </c>
      <c r="I17" s="42"/>
      <c r="J17" s="42"/>
      <c r="K17" s="43"/>
      <c r="L17" s="4" t="str">
        <f>L10</f>
        <v>=</v>
      </c>
      <c r="M17" s="41">
        <f>IF(G10="+",C17+H17,IF(G10="-",C17-H17,IF(G10="*",C17*H17,IF(G10=":",C17/H17,""))))</f>
        <v>0</v>
      </c>
      <c r="N17" s="42"/>
      <c r="O17" s="42"/>
      <c r="P17" s="43"/>
      <c r="Q17" s="4"/>
      <c r="R17" s="4"/>
      <c r="S17" s="41">
        <f>IF(P4="+",S12+S14,IF(P4="-",S12-S14,IF(P4="*",S12*S14,IF(P4=":",S12/S14,""))))</f>
        <v>0</v>
      </c>
      <c r="T17" s="42"/>
      <c r="U17" s="42"/>
      <c r="V17" s="43"/>
      <c r="W17" s="4"/>
      <c r="X17" s="8">
        <f>IF(M17=S17,1,0)</f>
        <v>1</v>
      </c>
      <c r="Y17" s="36"/>
      <c r="Z17" s="36"/>
      <c r="AA17" s="21"/>
      <c r="AB17" s="21"/>
      <c r="AC17" s="21"/>
      <c r="AD17" s="21"/>
      <c r="AE17" s="21"/>
      <c r="AF17" s="21"/>
      <c r="AG17" s="21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3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</row>
    <row r="18" spans="1:114" ht="7.5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8"/>
      <c r="Y18" s="5"/>
      <c r="Z18" s="5"/>
      <c r="AA18" s="21"/>
      <c r="AB18" s="21"/>
      <c r="AC18" s="21"/>
      <c r="AD18" s="21"/>
      <c r="AE18" s="21"/>
      <c r="AF18" s="21"/>
      <c r="AG18" s="21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3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 ht="19.5" customHeight="1" thickBot="1">
      <c r="A19" s="4"/>
      <c r="B19" s="4"/>
      <c r="C19" s="46">
        <f>AD10*1000+AE10*100+AF10*10+AG10</f>
        <v>0</v>
      </c>
      <c r="D19" s="47"/>
      <c r="E19" s="47"/>
      <c r="F19" s="48"/>
      <c r="G19" s="4" t="str">
        <f>G10</f>
        <v>*</v>
      </c>
      <c r="H19" s="46">
        <f>AI10*1000+AJ10*100+AK10*10+AL10</f>
        <v>0</v>
      </c>
      <c r="I19" s="47"/>
      <c r="J19" s="47"/>
      <c r="K19" s="48"/>
      <c r="L19" s="4" t="str">
        <f>L10</f>
        <v>=</v>
      </c>
      <c r="M19" s="49">
        <f>IF(G10="+",C19+H19,IF(G10="-",C19-H19,IF(G10="*",C19*H19,IF(G10=":",C19/H19,""))))</f>
        <v>0</v>
      </c>
      <c r="N19" s="50"/>
      <c r="O19" s="50"/>
      <c r="P19" s="51"/>
      <c r="Q19" s="4"/>
      <c r="R19" s="4"/>
      <c r="S19" s="46">
        <f>AN10*1000+AO10*100+AP10*10+AQ10</f>
        <v>0</v>
      </c>
      <c r="T19" s="47"/>
      <c r="U19" s="47"/>
      <c r="V19" s="48"/>
      <c r="W19" s="4"/>
      <c r="X19" s="8">
        <f>IF(M19=S19,1,0)</f>
        <v>1</v>
      </c>
      <c r="Y19" s="5"/>
      <c r="Z19" s="5"/>
      <c r="AA19" s="21"/>
      <c r="AB19" s="21"/>
      <c r="AC19" s="21"/>
      <c r="AD19" s="21"/>
      <c r="AE19" s="21"/>
      <c r="AF19" s="21"/>
      <c r="AG19" s="21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3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</row>
    <row r="20" spans="1:68" ht="9.75" customHeigh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21"/>
      <c r="Z20" s="21"/>
      <c r="AA20" s="21"/>
      <c r="AB20" s="21"/>
      <c r="AC20" s="21"/>
      <c r="AD20" s="22"/>
      <c r="AE20" s="22"/>
      <c r="AF20" s="22"/>
      <c r="AG20" s="22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</row>
    <row r="21" spans="1:68" ht="19.5" customHeight="1">
      <c r="A21" s="4"/>
      <c r="B21" s="8"/>
      <c r="C21" s="8"/>
      <c r="D21" s="8"/>
      <c r="E21" s="8"/>
      <c r="F21" s="8">
        <f>IF(C19=C17,1,0)</f>
        <v>1</v>
      </c>
      <c r="G21" s="8"/>
      <c r="H21" s="8"/>
      <c r="I21" s="8"/>
      <c r="J21" s="8"/>
      <c r="K21" s="8">
        <f>IF(H19=H17,1,0)</f>
        <v>1</v>
      </c>
      <c r="L21" s="8"/>
      <c r="M21" s="8"/>
      <c r="N21" s="8"/>
      <c r="O21" s="8"/>
      <c r="P21" s="8">
        <f>IF(M19=M17,1,0)</f>
        <v>1</v>
      </c>
      <c r="Q21" s="8"/>
      <c r="R21" s="8"/>
      <c r="S21" s="8"/>
      <c r="T21" s="8"/>
      <c r="U21" s="8"/>
      <c r="V21" s="8">
        <f>IF(S19=S17,1,0)</f>
        <v>1</v>
      </c>
      <c r="W21" s="8"/>
      <c r="X21" s="8">
        <f>F21*K21*P21*V21*X12*X14*X17*X19</f>
        <v>1</v>
      </c>
      <c r="Y21" s="25"/>
      <c r="Z21" s="25"/>
      <c r="AA21" s="25"/>
      <c r="AB21" s="25"/>
      <c r="AC21" s="25"/>
      <c r="AD21" s="2"/>
      <c r="AE21" s="2"/>
      <c r="AF21" s="2"/>
      <c r="AG21" s="2"/>
      <c r="AH21" s="20"/>
      <c r="AI21" s="20"/>
      <c r="AJ21" s="20"/>
      <c r="AK21" s="20"/>
      <c r="AL21" s="20"/>
      <c r="AM21" s="20"/>
      <c r="AN21" s="20"/>
      <c r="AO21" s="20"/>
      <c r="AP21" s="20"/>
      <c r="AQ21" s="23"/>
      <c r="AR21" s="23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</row>
    <row r="22" spans="1:68" ht="19.5" customHeight="1">
      <c r="A22" s="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"/>
      <c r="AE22" s="2"/>
      <c r="AF22" s="2"/>
      <c r="AG22" s="2"/>
      <c r="AH22" s="20"/>
      <c r="AI22" s="20"/>
      <c r="AJ22" s="20"/>
      <c r="AK22" s="20"/>
      <c r="AL22" s="20"/>
      <c r="AM22" s="20"/>
      <c r="AN22" s="20"/>
      <c r="AO22" s="20"/>
      <c r="AP22" s="20"/>
      <c r="AQ22" s="23"/>
      <c r="AR22" s="23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</row>
    <row r="23" spans="1:68" ht="19.5" customHeight="1">
      <c r="A23" s="1"/>
      <c r="B23" s="2"/>
      <c r="C23" s="2">
        <f>IF(C2=$Y$5,$AA$5,IF(C2=$Y$6,$AA$7,IF(C2=$Y$7,$AA$7,IF(C2=$Y$9,$AA$9,IF(C2=$Y$10,$AA$10,"")))))</f>
      </c>
      <c r="D23" s="2">
        <f>IF(C2=$Y$11,$AA$11,IF(C2=$Y$12,$AA$12,IF(C2=$Y$13,$AA$13,IF(C2=$Y$14,$AA$14,IF(C2=$Y$15,$AA$15,"")))))</f>
      </c>
      <c r="E23" s="2">
        <f>SUM(C23:D23)</f>
        <v>0</v>
      </c>
      <c r="F23" s="2">
        <f>IF(D2=$Y$5,$AA$5,IF(D2=$Y$6,$AA$6,IF(D2=$Y$7,$AA$7,IF(D2=$Y$9,$AA$9,IF(D2=$Y$10,$AA$10,"")))))</f>
      </c>
      <c r="G23" s="2">
        <f>IF(D2=$Y$11,$AA$11,IF(D2=$Y$12,$AA$12,IF(D2=$Y$13,$AA$13,IF(D2=$Y$14,$AA$14,IF(D2=$Y$15,$AA$15,"")))))</f>
      </c>
      <c r="H23" s="2">
        <f>SUM(F23:G23)</f>
        <v>0</v>
      </c>
      <c r="I23" s="2">
        <f>IF(E2=$Y$5,$AA$5,IF(E2=$Y$6,$AA$6,IF(E2=$Y$7,$AA$7,IF(E2=$Y$9,$AA$9,IF(E2=$Y$10,$AA$10,"")))))</f>
      </c>
      <c r="J23" s="2">
        <f>IF(E2=$Y$11,$AA$11,IF(E2=$Y$12,$AA$12,IF(E2=$Y$13,$AA$13,IF(E2=$Y$14,$AA$14,IF(E2=$Y$15,$AA$15,"")))))</f>
      </c>
      <c r="K23" s="2">
        <f>SUM(I23:J23)</f>
        <v>0</v>
      </c>
      <c r="L23" s="2">
        <f>IF(F2=$Y$5,$AA$5,IF(F2=$Y$6,$AA$6,IF(F2=$Y$7,$AA$7,IF(F2=$Y$9,$AA$9,IF(F2=$Y$10,$AA$10,"")))))</f>
      </c>
      <c r="M23" s="2">
        <f>IF(F2=$Y$11,$AA$11,IF(F2=$Y$12,$AA$12,IF(F2=$Y$13,$AA$13,IF(F2=$Y$14,$AA$14,IF(F2=$Y$15,$AA$15,"")))))</f>
      </c>
      <c r="N23" s="2">
        <f>SUM(L23:M23)</f>
        <v>0</v>
      </c>
      <c r="O23" s="2"/>
      <c r="P23" s="2">
        <f>IF(H2=$Y$5,$AA$5,IF(H2=$Y$6,$AA$6,IF(H2=$Y$7,$AA$7,IF(H2=$Y$9,$AA$9,IF(H2=$Y$10,$AA$10,"")))))</f>
      </c>
      <c r="Q23" s="2">
        <f>IF(H2=$Y$11,$AA$11,IF(H2=$Y$12,$AA$12,IF(H2=$Y$13,$AA$13,IF(H2=$Y$14,$AA$14,IF(H2=$Y$15,$AA$15,"")))))</f>
      </c>
      <c r="R23" s="2">
        <f>SUM(P23:Q23)</f>
        <v>0</v>
      </c>
      <c r="S23" s="2">
        <f>IF(I2=$Y$5,$AA$5,IF(I2=$Y$6,$AA$6,IF(Q2=$Y$7,$AA$7,IF(I2=$Y$9,$AA$9,IF(I2=$Y$10,$AA$10,"")))))</f>
      </c>
      <c r="T23" s="2">
        <f>IF(I2=$Y$11,$AA$11,IF(I2=$Y$12,$AA$12,IF(I2=$Y$13,$AA$13,IF(I2=$Y$14,$AA$14,IF(I2=$Y$15,$AA$15,"")))))</f>
      </c>
      <c r="U23" s="2">
        <f>SUM(S23:T23)</f>
        <v>0</v>
      </c>
      <c r="V23" s="2">
        <f>IF(J2=$Y$5,$AA$5,IF(J2=$Y$6,$AA$6,IF(J2=$Y$7,$AA$7,IF(J2=$Y$9,$AA$9,IF(J2=$Y$10,$AA$10,"")))))</f>
      </c>
      <c r="W23" s="2">
        <f>IF(J2=$Y$11,$AA$11,IF(J2=$Y$12,$AA$12,IF(J2=$Y$13,$AA$13,IF(J2=$Y$14,$AA$14,IF(J2=$Y$15,$AA$15,"")))))</f>
      </c>
      <c r="X23" s="2">
        <f>SUM(V23:W23)</f>
        <v>0</v>
      </c>
      <c r="Y23" s="2">
        <f>IF(K2=$Y$5,$AA$5,IF(K2=$Y$6,$AA$6,IF(K2=$Y$7,$AA$7,IF(K2=$Y$9,$AA$9,IF(K2=$Y$10,$AA$10,"")))))</f>
      </c>
      <c r="Z23" s="2">
        <f>IF(K2=$Y$11,$AA$11,IF(K2=$Y$12,$AA$12,IF(K2=$Y$13,$AA$13,IF(K2=$Y$14,$AA$14,IF(K2=$Y$15,$AA$15,"")))))</f>
      </c>
      <c r="AA23" s="2">
        <f>SUM(Y23:Z23)</f>
        <v>0</v>
      </c>
      <c r="AB23" s="2"/>
      <c r="AC23" s="2">
        <f>IF(M2=$Y$5,$AA$5,IF(M2=$Y$6,$AA$6,IF(M2=$Y$7,$AA$7,IF(M2=$Y$9,$AA$9,IF(M2=$Y$10,$AA$10,"")))))</f>
      </c>
      <c r="AD23" s="2">
        <f>IF(M2=$Y$11,$AA$11,IF(M2=$Y$12,$AA$12,IF(M2=$Y$13,$AA$13,IF(M2=$Y$14,$AA$14,IF(M2=$Y$15,$AA$15,"")))))</f>
      </c>
      <c r="AE23" s="2">
        <f>SUM(AC23:AD23)</f>
        <v>0</v>
      </c>
      <c r="AF23" s="2">
        <f>IF(N2=$Y$5,$AA$5,IF(N2=$Y$6,$AA$6,IF(N2=$Y$7,$AA$7,IF(N2=$Y$9,$AA$9,IF(N2=$Y$10,$AA$10,"")))))</f>
      </c>
      <c r="AG23" s="2">
        <f>IF(N2=$Y$11,$AA$11,IF(N2=$Y$12,$AA$12,IF(N2=$Y$13,$AA$13,IF(N2=$Y$14,$AA$14,IF(N2=$Y$15,$AA$15,"")))))</f>
      </c>
      <c r="AH23" s="20">
        <f>SUM(AF23:AG23)</f>
        <v>0</v>
      </c>
      <c r="AI23" s="20">
        <f>IF(O2=$Y$5,$AA$5,IF(O2=$Y$6,$AA$6,IF(O2=$Y$7,$AA$7,IF(O2=$Y$9,$AA$9,IF(O2=$Y$10,$AA$10,"")))))</f>
      </c>
      <c r="AJ23" s="20">
        <f>IF(O2=$Y$11,$AA$11,IF(O2=$Y$12,$AA$12,IF(O2=$Y$13,$AA$13,IF(O2=$Y$14,$AA$14,IF(O2=$Y$15,$AA$15,"")))))</f>
      </c>
      <c r="AK23" s="20">
        <f>SUM(AI23:AJ23)</f>
        <v>0</v>
      </c>
      <c r="AL23" s="20">
        <f>IF(P2=$Y$5,$AA$5,IF(P2=$Y$6,$AA$6,IF(P2=$Y$7,$AA$7,IF(P2=$Y$9,$AA$9,IF(P2=$Y$10,$AA$10,"")))))</f>
      </c>
      <c r="AM23" s="20">
        <f>IF(P2=$Y$11,$AA$11,IF(P2=$Y$12,$AA$12,IF(P2=$Y$13,$AA$13,IF(P2=$Y$14,$AA$14,IF(P2=$Y$15,$AA$15,"")))))</f>
      </c>
      <c r="AN23" s="20">
        <f>SUM(AL23:AM23)</f>
        <v>0</v>
      </c>
      <c r="AO23" s="20"/>
      <c r="AP23" s="20"/>
      <c r="AQ23" s="23"/>
      <c r="AR23" s="23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</row>
    <row r="24" spans="1:68" ht="19.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0"/>
      <c r="AI24" s="20"/>
      <c r="AJ24" s="20"/>
      <c r="AK24" s="20"/>
      <c r="AL24" s="20"/>
      <c r="AM24" s="20"/>
      <c r="AN24" s="20"/>
      <c r="AO24" s="20"/>
      <c r="AP24" s="20"/>
      <c r="AQ24" s="23"/>
      <c r="AR24" s="23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</row>
    <row r="25" spans="1:68" ht="19.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0"/>
      <c r="AI25" s="20"/>
      <c r="AJ25" s="20"/>
      <c r="AK25" s="20"/>
      <c r="AL25" s="20"/>
      <c r="AM25" s="20"/>
      <c r="AN25" s="20"/>
      <c r="AO25" s="20"/>
      <c r="AP25" s="20"/>
      <c r="AQ25" s="23"/>
      <c r="AR25" s="23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</row>
    <row r="26" spans="1:68" ht="19.5" customHeight="1">
      <c r="A26" s="1"/>
      <c r="B26" s="2"/>
      <c r="C26" s="2">
        <f>IF(C5=$Y$5,$AA$5,IF(C5=$Y$6,$AA$7,IF(C5=$Y$7,$AA$7,IF(C5=$Y$9,$AA$9,IF(C5=$Y$10,$AA$10,"")))))</f>
      </c>
      <c r="D26" s="2">
        <f>IF(C5=$Y$11,$AA$11,IF(C5=$Y$12,$AA$12,IF(C5=$Y$13,$AA$13,IF(C5=$Y$14,$AA$14,IF(C5=$Y$15,$AA$15,"")))))</f>
      </c>
      <c r="E26" s="2">
        <f>SUM(C26:D26)</f>
        <v>0</v>
      </c>
      <c r="F26" s="2">
        <f>IF(D5=$Y$5,$AA$5,IF(D5=$Y$6,$AA$6,IF(D5=$Y$7,$AA$7,IF(D5=$Y$9,$AA$9,IF(D5=$Y$10,$AA$10,"")))))</f>
      </c>
      <c r="G26" s="2">
        <f>IF(D5=$Y$11,$AA$11,IF(D5=$Y$12,$AA$12,IF(D5=$Y$13,$AA$13,IF(D5=$Y$14,$AA$14,IF(D5=$Y$15,$AA$15,"")))))</f>
      </c>
      <c r="H26" s="2">
        <f>SUM(F26:G26)</f>
        <v>0</v>
      </c>
      <c r="I26" s="2">
        <f>IF(E5=$Y$5,$AA$5,IF(E5=$Y$6,$AA$6,IF(E5=$Y$7,$AA$7,IF(E5=$Y$9,$AA$9,IF(E5=$Y$10,$AA$10,"")))))</f>
      </c>
      <c r="J26" s="2">
        <f>IF(E5=$Y$11,$AA$11,IF(E5=$Y$12,$AA$12,IF(E5=$Y$13,$AA$13,IF(E5=$Y$14,$AA$14,IF(E5=$Y$15,$AA$15,"")))))</f>
      </c>
      <c r="K26" s="2">
        <f>SUM(I26:J26)</f>
        <v>0</v>
      </c>
      <c r="L26" s="2">
        <f>IF(F5=$Y$5,$AA$5,IF(F5=$Y$6,$AA$6,IF(F5=$Y$7,$AA$7,IF(F5=$Y$9,$AA$9,IF(F5=$Y$10,$AA$10,"")))))</f>
      </c>
      <c r="M26" s="2">
        <f>IF(F5=$Y$11,$AA$11,IF(F5=$Y$12,$AA$12,IF(F5=$Y$13,$AA$13,IF(F5=$Y$14,$AA$14,IF(F5=$Y$15,$AA$15,"")))))</f>
      </c>
      <c r="N26" s="2">
        <f>SUM(L26:M26)</f>
        <v>0</v>
      </c>
      <c r="O26" s="2"/>
      <c r="P26" s="2">
        <f>IF(H5=$Y$5,$AA$5,IF(H5=$Y$6,$AA$6,IF(H5=$Y$7,$AA$7,IF(H5=$Y$9,$AA$9,IF(H5=$Y$10,$AA$10,"")))))</f>
      </c>
      <c r="Q26" s="2">
        <f>IF(H5=$Y$11,$AA$11,IF(H5=$Y$12,$AA$12,IF(H5=$Y$13,$AA$13,IF(H5=$Y$14,$AA$14,IF(H5=$Y$15,$AA$15,"")))))</f>
      </c>
      <c r="R26" s="2">
        <f>SUM(P26:Q26)</f>
        <v>0</v>
      </c>
      <c r="S26" s="2">
        <f>IF(I5=$Y$5,$AA$5,IF(I5=$Y$6,$AA$6,IF(Q5=$Y$7,$AA$7,IF(I5=$Y$9,$AA$9,IF(I5=$Y$10,$AA$10,"")))))</f>
      </c>
      <c r="T26" s="2">
        <f>IF(I5=$Y$11,$AA$11,IF(I5=$Y$12,$AA$12,IF(I5=$Y$13,$AA$13,IF(I5=$Y$14,$AA$14,IF(I5=$Y$15,$AA$15,"")))))</f>
      </c>
      <c r="U26" s="2">
        <f>SUM(S26:T26)</f>
        <v>0</v>
      </c>
      <c r="V26" s="2">
        <f>IF(J5=$Y$5,$AA$5,IF(J5=$Y$6,$AA$6,IF(J5=$Y$7,$AA$7,IF(J5=$Y$9,$AA$9,IF(J5=$Y$10,$AA$10,"")))))</f>
      </c>
      <c r="W26" s="2">
        <f>IF(J5=$Y$11,$AA$11,IF(J5=$Y$12,$AA$12,IF(J5=$Y$13,$AA$13,IF(J5=$Y$14,$AA$14,IF(J5=$Y$15,$AA$15,"")))))</f>
      </c>
      <c r="X26" s="2">
        <f>SUM(V26:W26)</f>
        <v>0</v>
      </c>
      <c r="Y26" s="2">
        <f>IF(K5=$Y$5,$AA$5,IF(K5=$Y$6,$AA$6,IF(K5=$Y$7,$AA$7,IF(K5=$Y$9,$AA$9,IF(K5=$Y$10,$AA$10,"")))))</f>
      </c>
      <c r="Z26" s="2">
        <f>IF(K5=$Y$11,$AA$11,IF(K5=$Y$12,$AA$12,IF(K5=$Y$13,$AA$13,IF(K5=$Y$14,$AA$14,IF(K5=$Y$15,$AA$15,"")))))</f>
      </c>
      <c r="AA26" s="2">
        <f>SUM(Y26:Z26)</f>
        <v>0</v>
      </c>
      <c r="AB26" s="2"/>
      <c r="AC26" s="2">
        <f>IF(M5=$Y$5,$AA$5,IF(M5=$Y$6,$AA$6,IF(M5=$Y$7,$AA$7,IF(M5=$Y$9,$AA$9,IF(M5=$Y$10,$AA$10,"")))))</f>
      </c>
      <c r="AD26" s="2">
        <f>IF(M5=$Y$11,$AA$11,IF(M5=$Y$12,$AA$12,IF(M5=$Y$13,$AA$13,IF(M5=$Y$14,$AA$14,IF(M5=$Y$15,$AA$15,"")))))</f>
      </c>
      <c r="AE26" s="2">
        <f>SUM(AC26:AD26)</f>
        <v>0</v>
      </c>
      <c r="AF26" s="2">
        <f>IF(N5=$Y$5,$AA$5,IF(N5=$Y$6,$AA$6,IF(N5=$Y$7,$AA$7,IF(N5=$Y$9,$AA$9,IF(N5=$Y$10,$AA$10,"")))))</f>
      </c>
      <c r="AG26" s="2">
        <f>IF(N5=$Y$11,$AA$11,IF(N5=$Y$12,$AA$12,IF(N5=$Y$13,$AA$13,IF(N5=$Y$14,$AA$14,IF(N5=$Y$15,$AA$15,"")))))</f>
      </c>
      <c r="AH26" s="20">
        <f>SUM(AF26:AG26)</f>
        <v>0</v>
      </c>
      <c r="AI26" s="20">
        <f>IF(O5=$Y$5,$AA$5,IF(O5=$Y$6,$AA$6,IF(O5=$Y$7,$AA$7,IF(O5=$Y$9,$AA$9,IF(O5=$Y$10,$AA$10,"")))))</f>
      </c>
      <c r="AJ26" s="20">
        <f>IF(O5=$Y$11,$AA$11,IF(O5=$Y$12,$AA$12,IF(O5=$Y$13,$AA$13,IF(O5=$Y$14,$AA$14,IF(O5=$Y$15,$AA$15,"")))))</f>
      </c>
      <c r="AK26" s="20">
        <f>SUM(AI26:AJ26)</f>
        <v>0</v>
      </c>
      <c r="AL26" s="20">
        <f>IF(P5=$Y$5,$AA$5,IF(P5=$Y$6,$AA$6,IF(P5=$Y$7,$AA$7,IF(P5=$Y$9,$AA$9,IF(P5=$Y$10,$AA$10,"")))))</f>
      </c>
      <c r="AM26" s="20">
        <f>IF(P5=$Y$11,$AA$11,IF(P5=$Y$12,$AA$12,IF(P5=$Y$13,$AA$13,IF(P5=$Y$14,$AA$14,IF(P5=$Y$15,$AA$15,"")))))</f>
      </c>
      <c r="AN26" s="20">
        <f>SUM(AL26:AM26)</f>
        <v>0</v>
      </c>
      <c r="AO26" s="20"/>
      <c r="AP26" s="20"/>
      <c r="AQ26" s="23"/>
      <c r="AR26" s="23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</row>
    <row r="27" spans="1:68" ht="19.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0"/>
      <c r="AI27" s="20"/>
      <c r="AJ27" s="20"/>
      <c r="AK27" s="20"/>
      <c r="AL27" s="20"/>
      <c r="AM27" s="20"/>
      <c r="AN27" s="20"/>
      <c r="AO27" s="20"/>
      <c r="AP27" s="20"/>
      <c r="AQ27" s="23"/>
      <c r="AR27" s="23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</row>
    <row r="28" spans="1:44" ht="19.5" customHeight="1">
      <c r="A28" s="1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"/>
      <c r="AC28" s="1"/>
      <c r="AD28" s="2"/>
      <c r="AE28" s="2"/>
      <c r="AF28" s="2"/>
      <c r="AG28" s="2"/>
      <c r="AH28" s="20"/>
      <c r="AI28" s="20"/>
      <c r="AJ28" s="20"/>
      <c r="AK28" s="20"/>
      <c r="AL28" s="20"/>
      <c r="AM28" s="20"/>
      <c r="AN28" s="20"/>
      <c r="AO28" s="19"/>
      <c r="AP28" s="19"/>
      <c r="AQ28" s="19"/>
      <c r="AR28" s="19"/>
    </row>
    <row r="29" spans="1:44" ht="19.5" customHeight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"/>
      <c r="AC29" s="1"/>
      <c r="AD29" s="2"/>
      <c r="AE29" s="2"/>
      <c r="AF29" s="2"/>
      <c r="AG29" s="2"/>
      <c r="AH29" s="20"/>
      <c r="AI29" s="20"/>
      <c r="AJ29" s="20"/>
      <c r="AK29" s="20"/>
      <c r="AL29" s="20"/>
      <c r="AM29" s="20"/>
      <c r="AN29" s="20"/>
      <c r="AO29" s="19"/>
      <c r="AP29" s="19"/>
      <c r="AQ29" s="19"/>
      <c r="AR29" s="19"/>
    </row>
    <row r="30" spans="1:44" ht="19.5" customHeight="1">
      <c r="A30" s="1"/>
      <c r="B30" s="1"/>
      <c r="C30" s="1">
        <f>IF(C9=$Y$5,$AA$5,IF(C9=$Y$6,$AA$7,IF(C9=$Y$7,$AA$7,IF(C9=$Y$9,$AA$9,IF(C9=$Y$10,$AA$10,"")))))</f>
      </c>
      <c r="D30" s="1">
        <f>IF(C9=$Y$11,$AA$11,IF(C9=$Y$12,$AA$12,IF(C9=$Y$13,$AA$13,IF(C9=$Y$14,$AA$14,IF(C9=$Y$15,$AA$15,"")))))</f>
      </c>
      <c r="E30" s="2">
        <f>SUM(C30:D30)</f>
        <v>0</v>
      </c>
      <c r="F30" s="2">
        <f>IF(D9=$Y$5,$AA$5,IF(D9=$Y$6,$AA$6,IF(D9=$Y$7,$AA$7,IF(D9=$Y$9,$AA$9,IF(D9=$Y$10,$AA$10,"")))))</f>
      </c>
      <c r="G30" s="2">
        <f>IF(D9=$Y$11,$AA$11,IF(D9=$Y$12,$AA$12,IF(D9=$Y$13,$AA$13,IF(D9=$Y$14,$AA$14,IF(D9=$Y$15,$AA$15,"")))))</f>
      </c>
      <c r="H30" s="2">
        <f>SUM(F30:G30)</f>
        <v>0</v>
      </c>
      <c r="I30" s="2">
        <f>IF(E9=$Y$5,$AA$5,IF(E9=$Y$6,$AA$6,IF(E9=$Y$7,$AA$7,IF(E9=$Y$9,$AA$9,IF(E9=$Y$10,$AA$10,"")))))</f>
      </c>
      <c r="J30" s="2">
        <f>IF(E9=$Y$11,$AA$11,IF(E9=$Y$12,$AA$12,IF(E9=$Y$13,$AA$13,IF(E9=$Y$14,$AA$14,IF(E9=$Y$15,$AA$15,"")))))</f>
      </c>
      <c r="K30" s="2">
        <f>SUM(I30:J30)</f>
        <v>0</v>
      </c>
      <c r="L30" s="2">
        <f>IF(F9=$Y$5,$AA$5,IF(F9=$Y$6,$AA$6,IF(F9=$Y$7,$AA$7,IF(F9=$Y$9,$AA$9,IF(F9=$Y$10,$AA$10,"")))))</f>
      </c>
      <c r="M30" s="2">
        <f>IF(F9=$Y$11,$AA$11,IF(F9=$Y$12,$AA$12,IF(F9=$Y$13,$AA$13,IF(F9=$Y$14,$AA$14,IF(F9=$Y$15,$AA$15,"")))))</f>
      </c>
      <c r="N30" s="2">
        <f>SUM(L30:M30)</f>
        <v>0</v>
      </c>
      <c r="O30" s="2"/>
      <c r="P30" s="2">
        <f>IF(H9=$Y$5,$AA$5,IF(H9=$Y$6,$AA$6,IF(H9=$Y$7,$AA$7,IF(H9=$Y$9,$AA$9,IF(H9=$Y$10,$AA$10,"")))))</f>
      </c>
      <c r="Q30" s="2">
        <f>IF(H9=$Y$11,$AA$11,IF(H9=$Y$12,$AA$12,IF(H9=$Y$13,$AA$13,IF(H9=$Y$14,$AA$14,IF(H9=$Y$15,$AA$15,"")))))</f>
      </c>
      <c r="R30" s="2">
        <f>SUM(P30:Q30)</f>
        <v>0</v>
      </c>
      <c r="S30" s="2">
        <f>IF(I9=$Y$5,$AA$5,IF(I9=$Y$6,$AA$6,IF(Q9=$Y$7,$AA$7,IF(I9=$Y$9,$AA$9,IF(I9=$Y$10,$AA$10,"")))))</f>
      </c>
      <c r="T30" s="2">
        <f>IF(I9=$Y$11,$AA$11,IF(I9=$Y$12,$AA$12,IF(I9=$Y$13,$AA$13,IF(I9=$Y$14,$AA$14,IF(I9=$Y$15,$AA$15,"")))))</f>
      </c>
      <c r="U30" s="2">
        <f>SUM(S30:T30)</f>
        <v>0</v>
      </c>
      <c r="V30" s="2">
        <f>IF(J9=$Y$5,$AA$5,IF(J9=$Y$6,$AA$6,IF(J9=$Y$7,$AA$7,IF(J9=$Y$9,$AA$9,IF(J9=$Y$10,$AA$10,"")))))</f>
      </c>
      <c r="W30" s="2">
        <f>IF(J9=$Y$11,$AA$11,IF(J9=$Y$12,$AA$12,IF(J9=$Y$13,$AA$13,IF(J9=$Y$14,$AA$14,IF(J9=$Y$15,$AA$15,"")))))</f>
      </c>
      <c r="X30" s="2">
        <f>SUM(V30:W30)</f>
        <v>0</v>
      </c>
      <c r="Y30" s="2">
        <f>IF(K9=$Y$5,$AA$5,IF(K9=$Y$6,$AA$6,IF(K9=$Y$7,$AA$7,IF(K9=$Y$9,$AA$9,IF(K9=$Y$10,$AA$10,"")))))</f>
      </c>
      <c r="Z30" s="2">
        <f>IF(K9=$Y$11,$AA$11,IF(K9=$Y$12,$AA$12,IF(K9=$Y$13,$AA$13,IF(K9=$Y$14,$AA$14,IF(K9=$Y$15,$AA$15,"")))))</f>
      </c>
      <c r="AA30" s="2">
        <f>SUM(Y30:Z30)</f>
        <v>0</v>
      </c>
      <c r="AB30" s="1"/>
      <c r="AC30" s="1">
        <f>IF(M9=$Y$5,$AA$5,IF(M9=$Y$6,$AA$6,IF(M9=$Y$7,$AA$7,IF(M9=$Y$9,$AA$9,IF(M9=$Y$10,$AA$10,"")))))</f>
      </c>
      <c r="AD30" s="2">
        <f>IF(M9=$Y$11,$AA$11,IF(M9=$Y$12,$AA$12,IF(M9=$Y$13,$AA$13,IF(M9=$Y$14,$AA$14,IF(M9=$Y$15,$AA$15,"")))))</f>
      </c>
      <c r="AE30" s="2">
        <f>SUM(AC30:AD30)</f>
        <v>0</v>
      </c>
      <c r="AF30" s="2">
        <f>IF(N9=$Y$5,$AA$5,IF(N9=$Y$6,$AA$6,IF(N9=$Y$7,$AA$7,IF(N9=$Y$9,$AA$9,IF(N9=$Y$10,$AA$10,"")))))</f>
      </c>
      <c r="AG30" s="2">
        <f>IF(N9=$Y$11,$AA$11,IF(N9=$Y$12,$AA$12,IF(N9=$Y$13,$AA$13,IF(N9=$Y$14,$AA$14,IF(N9=$Y$15,$AA$15,"")))))</f>
      </c>
      <c r="AH30" s="20">
        <f>SUM(AF30:AG30)</f>
        <v>0</v>
      </c>
      <c r="AI30" s="20">
        <f>IF(O9=$Y$5,$AA$5,IF(O9=$Y$6,$AA$6,IF(O9=$Y$7,$AA$7,IF(O9=$Y$9,$AA$9,IF(O9=$Y$10,$AA$10,"")))))</f>
      </c>
      <c r="AJ30" s="20">
        <f>IF(O9=$Y$11,$AA$11,IF(O9=$Y$12,$AA$12,IF(O9=$Y$13,$AA$13,IF(O9=$Y$14,$AA$14,IF(O9=$Y$15,$AA$15,"")))))</f>
      </c>
      <c r="AK30" s="20">
        <f>SUM(AI30:AJ30)</f>
        <v>0</v>
      </c>
      <c r="AL30" s="20">
        <f>IF(P9=$Y$5,$AA$5,IF(P9=$Y$6,$AA$6,IF(P9=$Y$7,$AA$7,IF(P9=$Y$9,$AA$9,IF(P9=$Y$10,$AA$10,"")))))</f>
      </c>
      <c r="AM30" s="20">
        <f>IF(P9=$Y$11,$AA$11,IF(P9=$Y$12,$AA$12,IF(P9=$Y$13,$AA$13,IF(P9=$Y$14,$AA$14,IF(P9=$Y$15,$AA$15,"")))))</f>
      </c>
      <c r="AN30" s="20">
        <f>SUM(AL30:AM30)</f>
        <v>0</v>
      </c>
      <c r="AO30" s="19"/>
      <c r="AP30" s="19"/>
      <c r="AQ30" s="19"/>
      <c r="AR30" s="19"/>
    </row>
    <row r="31" spans="1:44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16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</sheetData>
  <sheetProtection sheet="1" objects="1" scenarios="1"/>
  <mergeCells count="23">
    <mergeCell ref="S17:V17"/>
    <mergeCell ref="Z15:Z16"/>
    <mergeCell ref="C12:F12"/>
    <mergeCell ref="S12:V12"/>
    <mergeCell ref="C19:F19"/>
    <mergeCell ref="M19:P19"/>
    <mergeCell ref="C14:F14"/>
    <mergeCell ref="C17:F17"/>
    <mergeCell ref="H17:K17"/>
    <mergeCell ref="S19:V19"/>
    <mergeCell ref="T9:V9"/>
    <mergeCell ref="Y15:Y16"/>
    <mergeCell ref="H12:K12"/>
    <mergeCell ref="H14:K14"/>
    <mergeCell ref="S14:V14"/>
    <mergeCell ref="H19:K19"/>
    <mergeCell ref="M12:P12"/>
    <mergeCell ref="M14:P14"/>
    <mergeCell ref="M17:P17"/>
    <mergeCell ref="Y7:Y8"/>
    <mergeCell ref="Z7:Z8"/>
    <mergeCell ref="AA7:AA8"/>
    <mergeCell ref="AA15:AA16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Hoe</cp:lastModifiedBy>
  <dcterms:created xsi:type="dcterms:W3CDTF">2001-02-02T11:13:48Z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